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7700" windowHeight="12495" activeTab="0"/>
  </bookViews>
  <sheets>
    <sheet name="Summary" sheetId="1" r:id="rId1"/>
    <sheet name="12pk" sheetId="2" r:id="rId2"/>
    <sheet name="1801 &amp; 0306" sheetId="3" r:id="rId3"/>
    <sheet name="4.5 &amp; 12cm" sheetId="4" r:id="rId4"/>
    <sheet name="6.0 Gallon Patios 8.0 9x6" sheetId="5" r:id="rId5"/>
    <sheet name="Specials Combos ColdCrop Plntr" sheetId="6" r:id="rId6"/>
    <sheet name="Baskets" sheetId="7" r:id="rId7"/>
    <sheet name="Burpee HerbsVeggies" sheetId="8" r:id="rId8"/>
    <sheet name="Tropicals" sheetId="9" r:id="rId9"/>
    <sheet name="Price Page" sheetId="10" r:id="rId10"/>
  </sheets>
  <definedNames>
    <definedName name="_xlnm.Print_Area" localSheetId="1">'12pk'!$A$1:$M$133</definedName>
    <definedName name="_xlnm.Print_Area" localSheetId="3">'4.5 &amp; 12cm'!$A$1:$L$172</definedName>
    <definedName name="_xlnm.Print_Area" localSheetId="6">'Baskets'!$A$1:$O$107</definedName>
    <definedName name="_xlnm.Print_Area" localSheetId="7">'Burpee HerbsVeggies'!$A$1:$M$90</definedName>
    <definedName name="_xlnm.Print_Area" localSheetId="9">'Price Page'!$A$1:$G$63</definedName>
    <definedName name="_xlnm.Print_Area" localSheetId="5">'Specials Combos ColdCrop Plntr'!$A$1:$M$49</definedName>
    <definedName name="_xlnm.Print_Area" localSheetId="0">'Summary'!$A$1:$E$48</definedName>
    <definedName name="_xlnm.Print_Titles" localSheetId="1">'12pk'!$1:$6</definedName>
    <definedName name="_xlnm.Print_Titles" localSheetId="2">'1801 &amp; 0306'!$1:$7</definedName>
    <definedName name="_xlnm.Print_Titles" localSheetId="3">'4.5 &amp; 12cm'!$1:$4</definedName>
    <definedName name="_xlnm.Print_Titles" localSheetId="6">'Baskets'!$1:$4</definedName>
    <definedName name="_xlnm.Print_Titles" localSheetId="7">'Burpee HerbsVeggies'!$1:$8</definedName>
  </definedNames>
  <calcPr fullCalcOnLoad="1"/>
</workbook>
</file>

<file path=xl/sharedStrings.xml><?xml version="1.0" encoding="utf-8"?>
<sst xmlns="http://schemas.openxmlformats.org/spreadsheetml/2006/main" count="2218" uniqueCount="1470">
  <si>
    <t>Ship Date:</t>
  </si>
  <si>
    <t>Customer:</t>
  </si>
  <si>
    <t xml:space="preserve">Phone: </t>
  </si>
  <si>
    <t>12PK FLAT - Annuals</t>
  </si>
  <si>
    <t>Hawaii Blue</t>
  </si>
  <si>
    <t>Disco Marietta</t>
  </si>
  <si>
    <t>Disco Orange</t>
  </si>
  <si>
    <t>Disco Red</t>
  </si>
  <si>
    <t>Disco Yellow</t>
  </si>
  <si>
    <t>Disco Mix</t>
  </si>
  <si>
    <t>Safari Bolero</t>
  </si>
  <si>
    <t>Safari Red</t>
  </si>
  <si>
    <t>Safari Tangerine</t>
  </si>
  <si>
    <t>Safari Yellow</t>
  </si>
  <si>
    <t>AGERATUM</t>
  </si>
  <si>
    <t>MARIGOLD</t>
  </si>
  <si>
    <t xml:space="preserve">Please order by </t>
  </si>
  <si>
    <t># of TRAYS</t>
  </si>
  <si>
    <t># of Pots per Tray</t>
  </si>
  <si>
    <t>10 per Tray</t>
  </si>
  <si>
    <t>RACK INFO (Estimate)</t>
  </si>
  <si>
    <t>54-63 Trays per Rack</t>
  </si>
  <si>
    <t>LEGEND</t>
  </si>
  <si>
    <t>12PK Flat Info</t>
  </si>
  <si>
    <t>True 10" x 12" flats contain</t>
  </si>
  <si>
    <t>12 packs per flat.</t>
  </si>
  <si>
    <t>4 plants per pack for a total of</t>
  </si>
  <si>
    <t>48 plants per flat</t>
  </si>
  <si>
    <t>1801 Flat Info</t>
  </si>
  <si>
    <t>18 packs per flat.</t>
  </si>
  <si>
    <t>1 plant per pack for a total of</t>
  </si>
  <si>
    <t>18 plants per flat</t>
  </si>
  <si>
    <t>but no break away packs</t>
  </si>
  <si>
    <t xml:space="preserve">Landscaper Trays </t>
  </si>
  <si>
    <t>have 18 plants per flat</t>
  </si>
  <si>
    <t>Available in full trays only.</t>
  </si>
  <si>
    <t>6.0 &amp; Gallons</t>
  </si>
  <si>
    <t>10.0 Baskets - Flowering</t>
  </si>
  <si>
    <t>10.0 Green Baskets</t>
  </si>
  <si>
    <t>15cm &amp; 6.0</t>
  </si>
  <si>
    <t>CAULIFLOWER</t>
  </si>
  <si>
    <t>BROCCOLI</t>
  </si>
  <si>
    <t>PEPPER</t>
  </si>
  <si>
    <t>TOMATO</t>
  </si>
  <si>
    <t>Order Summary</t>
  </si>
  <si>
    <t>12Pk Flats - Annual</t>
  </si>
  <si>
    <t>12Pk Flats - Veggie</t>
  </si>
  <si>
    <t>1801 Accent</t>
  </si>
  <si>
    <t>1801 Landscaper</t>
  </si>
  <si>
    <t>6.0 Annuals</t>
  </si>
  <si>
    <t>12.0 Patios</t>
  </si>
  <si>
    <t>Combo Planters</t>
  </si>
  <si>
    <t>10.0 Baskets - Foliage</t>
  </si>
  <si>
    <t>Combinations</t>
  </si>
  <si>
    <t>10cm Burpee Veggies</t>
  </si>
  <si>
    <t>Our truck holds 14 racks per trip.</t>
  </si>
  <si>
    <t>the day prior to delivery.</t>
  </si>
  <si>
    <t>1 Week Prior to Delivery.</t>
  </si>
  <si>
    <t>items, we request a minimum</t>
  </si>
  <si>
    <t>This will calculate as you enter your order.</t>
  </si>
  <si>
    <t># Units</t>
  </si>
  <si>
    <t xml:space="preserve">Ship Via:                                                      </t>
  </si>
  <si>
    <t>Special Instructions:</t>
  </si>
  <si>
    <t>Please Enter your basic info (highlighted) here.</t>
  </si>
  <si>
    <t>Approx Rack Count</t>
  </si>
  <si>
    <t>BEGONIA</t>
  </si>
  <si>
    <t>CELOSIA</t>
  </si>
  <si>
    <t>Fresh Look Orange</t>
  </si>
  <si>
    <t>Fresh Look Red</t>
  </si>
  <si>
    <t>Fresh Look Yellow</t>
  </si>
  <si>
    <t>Fresh Look Mix</t>
  </si>
  <si>
    <t>Gloria Mix (Feather)</t>
  </si>
  <si>
    <t>New Look</t>
  </si>
  <si>
    <t>COLEUS</t>
  </si>
  <si>
    <t>Black Dragon</t>
  </si>
  <si>
    <t>Wizard Jade</t>
  </si>
  <si>
    <t>Wizard Mosaic</t>
  </si>
  <si>
    <t>Wizard Velvet Red</t>
  </si>
  <si>
    <t>Wizard Mix</t>
  </si>
  <si>
    <t>Cosmic Orange</t>
  </si>
  <si>
    <t>Cosmic Yellow</t>
  </si>
  <si>
    <t>Sonata Carmine</t>
  </si>
  <si>
    <t>DIANTHUS</t>
  </si>
  <si>
    <t>Diana Blueberry</t>
  </si>
  <si>
    <t>Parfait Raspberry</t>
  </si>
  <si>
    <t>Parfait Strawberry</t>
  </si>
  <si>
    <t>DUSTY MILLER</t>
  </si>
  <si>
    <t>Silver Dust</t>
  </si>
  <si>
    <t>GAZANIA</t>
  </si>
  <si>
    <t>New Day Mix</t>
  </si>
  <si>
    <t>GOMPHRENA</t>
  </si>
  <si>
    <t>Assorted</t>
  </si>
  <si>
    <t>LOBELIA</t>
  </si>
  <si>
    <t>Riv Blue Eyes</t>
  </si>
  <si>
    <t>Riv Midnite Blue</t>
  </si>
  <si>
    <t>Riv Rose</t>
  </si>
  <si>
    <t>Riv White</t>
  </si>
  <si>
    <t>Riv Mix</t>
  </si>
  <si>
    <t>Short Assorted</t>
  </si>
  <si>
    <t>Mix</t>
  </si>
  <si>
    <t>Red</t>
  </si>
  <si>
    <t>Delta Neon Violet</t>
  </si>
  <si>
    <t>Delta Pure Violet</t>
  </si>
  <si>
    <t>Delta Pure White</t>
  </si>
  <si>
    <t>Delta Rose Blotch</t>
  </si>
  <si>
    <t>Delta True Blue</t>
  </si>
  <si>
    <t>Delta White Blotch</t>
  </si>
  <si>
    <t>Delta Yellow Blotch</t>
  </si>
  <si>
    <t>Delta Yellow Purple Wing</t>
  </si>
  <si>
    <t>Delta Mix Citrus</t>
  </si>
  <si>
    <t>Delta Mix Fruit Salad</t>
  </si>
  <si>
    <t>Fizzy Lemonberry</t>
  </si>
  <si>
    <t>Frizzle Sizzle Blue</t>
  </si>
  <si>
    <t>Frizzle Sizzle Orange</t>
  </si>
  <si>
    <t>Frizzle Sizzle Raspberry</t>
  </si>
  <si>
    <t>Frizzle Sizzle Yellow</t>
  </si>
  <si>
    <t>Frizzle Sizzle Mix</t>
  </si>
  <si>
    <t>Bi Frost Blue</t>
  </si>
  <si>
    <t>Bi Picotee Burg Dreams</t>
  </si>
  <si>
    <t>Bi Picotee Red Dreams</t>
  </si>
  <si>
    <t>Bi Picotee Rose Dreams</t>
  </si>
  <si>
    <t>PORTULACA</t>
  </si>
  <si>
    <t>Mix Pink Passion</t>
  </si>
  <si>
    <t>Mix Tropical</t>
  </si>
  <si>
    <t>SALVIA</t>
  </si>
  <si>
    <t>Lighthouse</t>
  </si>
  <si>
    <t>Victoria Blue</t>
  </si>
  <si>
    <t>Vista Lavender</t>
  </si>
  <si>
    <t>Vista Purple</t>
  </si>
  <si>
    <t>Vista Red/Scarlet</t>
  </si>
  <si>
    <t>Vista Salmon</t>
  </si>
  <si>
    <t>Rocket Mix</t>
  </si>
  <si>
    <t>TORENIA</t>
  </si>
  <si>
    <t>Kauai Mix</t>
  </si>
  <si>
    <t>VERBENA</t>
  </si>
  <si>
    <t>VINCA</t>
  </si>
  <si>
    <t>Apricot</t>
  </si>
  <si>
    <t>Burgundy Halo</t>
  </si>
  <si>
    <t>Cherry Halo</t>
  </si>
  <si>
    <t>Cranberry</t>
  </si>
  <si>
    <t>Dark Red</t>
  </si>
  <si>
    <t>Deep Orchid</t>
  </si>
  <si>
    <t>Icy Pink</t>
  </si>
  <si>
    <t>Jams &amp; Jellies American Pie</t>
  </si>
  <si>
    <t>Jams &amp; Jellies Blackberry</t>
  </si>
  <si>
    <t>Lilac</t>
  </si>
  <si>
    <t>Orange</t>
  </si>
  <si>
    <t>Punch</t>
  </si>
  <si>
    <t>Really Red</t>
  </si>
  <si>
    <t>Rose Halo</t>
  </si>
  <si>
    <t>White</t>
  </si>
  <si>
    <t>Mix Lipstick</t>
  </si>
  <si>
    <t>ZINNIA</t>
  </si>
  <si>
    <t>Star Gold</t>
  </si>
  <si>
    <t>Star Orange</t>
  </si>
  <si>
    <t>Star White</t>
  </si>
  <si>
    <t>BRUSSEL SPROUT</t>
  </si>
  <si>
    <t>Jade Cross</t>
  </si>
  <si>
    <t>CABBAGE</t>
  </si>
  <si>
    <t>Early Dutch</t>
  </si>
  <si>
    <t>Late Dutch</t>
  </si>
  <si>
    <t>Stonehead</t>
  </si>
  <si>
    <t>CANTALOUPE</t>
  </si>
  <si>
    <t>Ball 2076</t>
  </si>
  <si>
    <t>CUCUMBER</t>
  </si>
  <si>
    <t>Homemade Pickle</t>
  </si>
  <si>
    <t>EGGPLANT</t>
  </si>
  <si>
    <t>Black Beauty</t>
  </si>
  <si>
    <t>Purple Beauty</t>
  </si>
  <si>
    <t>Sweet Banana</t>
  </si>
  <si>
    <t>SQUASH</t>
  </si>
  <si>
    <t>Butternut</t>
  </si>
  <si>
    <t>Spaghetti</t>
  </si>
  <si>
    <t>WATERMELON</t>
  </si>
  <si>
    <t>Blush</t>
  </si>
  <si>
    <t>Lavender</t>
  </si>
  <si>
    <t>Rose</t>
  </si>
  <si>
    <t>Bonanza Orange</t>
  </si>
  <si>
    <t>Bonanza Yellow</t>
  </si>
  <si>
    <t>Inca Orange</t>
  </si>
  <si>
    <t>Inca Yellow</t>
  </si>
  <si>
    <t>PANSY</t>
  </si>
  <si>
    <t>Delta Blue Blotch</t>
  </si>
  <si>
    <t>Delta Pure Golden Yellow</t>
  </si>
  <si>
    <t>Tidal Wave Silver</t>
  </si>
  <si>
    <t>Wave Purple</t>
  </si>
  <si>
    <t>Evolution Deep Violet</t>
  </si>
  <si>
    <t>VINCA PACIFICA</t>
  </si>
  <si>
    <t>Cherry Red Halo</t>
  </si>
  <si>
    <t>Magellan Orange</t>
  </si>
  <si>
    <t>Magellan Salmon</t>
  </si>
  <si>
    <t>Magellan Yellow</t>
  </si>
  <si>
    <t>1801 ACCENT PLANTS</t>
  </si>
  <si>
    <t>HEDERA/IVY</t>
  </si>
  <si>
    <t>Green</t>
  </si>
  <si>
    <t>Variegated</t>
  </si>
  <si>
    <t>HELICHRYSUM</t>
  </si>
  <si>
    <t>Gray/White</t>
  </si>
  <si>
    <t>Icicles</t>
  </si>
  <si>
    <t>Lemon</t>
  </si>
  <si>
    <t>LAMIUM</t>
  </si>
  <si>
    <t>Beacon Silver</t>
  </si>
  <si>
    <t>Pink Pewter</t>
  </si>
  <si>
    <t>White Nancy</t>
  </si>
  <si>
    <t>LOTUS</t>
  </si>
  <si>
    <t>Lotus Vine</t>
  </si>
  <si>
    <t>LYSMACHIA</t>
  </si>
  <si>
    <t>Goldilocks</t>
  </si>
  <si>
    <t>SPRENGERI</t>
  </si>
  <si>
    <t>VINCA VINE</t>
  </si>
  <si>
    <t>Expoflora</t>
  </si>
  <si>
    <t>Maculata</t>
  </si>
  <si>
    <t>Major</t>
  </si>
  <si>
    <t>Wojos Gem</t>
  </si>
  <si>
    <t>1801 SEED GERANIUMS</t>
  </si>
  <si>
    <t>GERANIUM - Ringo Series</t>
  </si>
  <si>
    <t>Deep Red</t>
  </si>
  <si>
    <t>Salmon</t>
  </si>
  <si>
    <t>Violet</t>
  </si>
  <si>
    <t>1801 (L) LANDSCAPER TRAY</t>
  </si>
  <si>
    <t>Blue</t>
  </si>
  <si>
    <t>Purple</t>
  </si>
  <si>
    <t>AJUGA</t>
  </si>
  <si>
    <t>ALOCIASIA (Shade) - Level IV</t>
  </si>
  <si>
    <t>Nigra</t>
  </si>
  <si>
    <t>ANGELONIA</t>
  </si>
  <si>
    <t>Pink</t>
  </si>
  <si>
    <t>Raspberry</t>
  </si>
  <si>
    <t>ARTEMESIA</t>
  </si>
  <si>
    <t>Parfum D Ethiopia</t>
  </si>
  <si>
    <t>BACOPA</t>
  </si>
  <si>
    <t>Angel Wing</t>
  </si>
  <si>
    <t>Charm</t>
  </si>
  <si>
    <t>Cherry Blossom</t>
  </si>
  <si>
    <t>BEGONIA NON-STOP</t>
  </si>
  <si>
    <t>Orange/Salmon</t>
  </si>
  <si>
    <t>Yellow</t>
  </si>
  <si>
    <t>BEGONIA REIGER</t>
  </si>
  <si>
    <t>Salmon/Orange</t>
  </si>
  <si>
    <t>BEGONIA REX - Level IV</t>
  </si>
  <si>
    <t>BIDENS</t>
  </si>
  <si>
    <t>Bidy Gonzales</t>
  </si>
  <si>
    <t>BOUGAINVILLEA</t>
  </si>
  <si>
    <t>CALADIUM</t>
  </si>
  <si>
    <t>CALIBRACHOA</t>
  </si>
  <si>
    <t>CHENILE</t>
  </si>
  <si>
    <t>Fire Tails</t>
  </si>
  <si>
    <t>Assorted Sunloving</t>
  </si>
  <si>
    <t>Pink Chaos</t>
  </si>
  <si>
    <t>Strawberry Drop</t>
  </si>
  <si>
    <t>COLOCASIA (Sun) - Level IV</t>
  </si>
  <si>
    <t>Black Magic</t>
  </si>
  <si>
    <t>Illustris</t>
  </si>
  <si>
    <t>Mojito</t>
  </si>
  <si>
    <t>Pink China</t>
  </si>
  <si>
    <t>CORDYLINE - Level IV</t>
  </si>
  <si>
    <t>Electra</t>
  </si>
  <si>
    <t>Fairchild Red</t>
  </si>
  <si>
    <t>Miss Andrea</t>
  </si>
  <si>
    <t>Red Star</t>
  </si>
  <si>
    <t>CUPHEA</t>
  </si>
  <si>
    <t>Mexican Heather</t>
  </si>
  <si>
    <t>DAHLIA, DAHLIETTA</t>
  </si>
  <si>
    <t>DIFFENBACHIA</t>
  </si>
  <si>
    <t>DRACAENA - Level IV</t>
  </si>
  <si>
    <t>Bicolor</t>
  </si>
  <si>
    <t>Colorama</t>
  </si>
  <si>
    <t>Magenta</t>
  </si>
  <si>
    <t>DRACAENA GREEN</t>
  </si>
  <si>
    <t>DURANTA</t>
  </si>
  <si>
    <t>Gold Edge</t>
  </si>
  <si>
    <t>EUPHORBIA</t>
  </si>
  <si>
    <t>Super Flash</t>
  </si>
  <si>
    <t>EVOLVOUS</t>
  </si>
  <si>
    <t>Blue Daze</t>
  </si>
  <si>
    <t>Blue My Mind</t>
  </si>
  <si>
    <t>FERN - Level IV</t>
  </si>
  <si>
    <t>Fluffy Ruffles</t>
  </si>
  <si>
    <t>Var Brake</t>
  </si>
  <si>
    <t>Var Cretan Brake</t>
  </si>
  <si>
    <t>FUCHSIA</t>
  </si>
  <si>
    <t>Citronella</t>
  </si>
  <si>
    <t>GERANIUM PINTO - Level II</t>
  </si>
  <si>
    <t xml:space="preserve">Salmon </t>
  </si>
  <si>
    <t>Pink/Rose</t>
  </si>
  <si>
    <t>GERANIUM ZONAL</t>
  </si>
  <si>
    <t>Pink/Fuchsia</t>
  </si>
  <si>
    <t>GERBERA</t>
  </si>
  <si>
    <t>EZ Dazy Mix</t>
  </si>
  <si>
    <t>Var Green &amp; Cream</t>
  </si>
  <si>
    <t>Var Green &amp; Gold</t>
  </si>
  <si>
    <t>HEUCHERA - Level IV</t>
  </si>
  <si>
    <t>Cherry</t>
  </si>
  <si>
    <t>Peach</t>
  </si>
  <si>
    <t>Peppermint</t>
  </si>
  <si>
    <t>IPOMOEA</t>
  </si>
  <si>
    <t>Bewitched</t>
  </si>
  <si>
    <t>Blackie</t>
  </si>
  <si>
    <t>Golden</t>
  </si>
  <si>
    <t>Tricolor</t>
  </si>
  <si>
    <t>LANTANA</t>
  </si>
  <si>
    <t>LAURENTIA</t>
  </si>
  <si>
    <t>Beth's Blue</t>
  </si>
  <si>
    <t>LOBULARIA</t>
  </si>
  <si>
    <t>NEMESIA</t>
  </si>
  <si>
    <t>OSTEOSPERMUM</t>
  </si>
  <si>
    <t>PERILLA MAGILLA</t>
  </si>
  <si>
    <t>Perilla Magilla</t>
  </si>
  <si>
    <t>PETUNIA DOUBLE</t>
  </si>
  <si>
    <t>PETUNIA VEGETATIVE</t>
  </si>
  <si>
    <t>Black</t>
  </si>
  <si>
    <t>PHILODENDRON</t>
  </si>
  <si>
    <t>Prince of Orange</t>
  </si>
  <si>
    <t>Swiss Cheese</t>
  </si>
  <si>
    <t>Blueberry</t>
  </si>
  <si>
    <t>Cabernet</t>
  </si>
  <si>
    <t>POTHOS</t>
  </si>
  <si>
    <t>Marble Queen</t>
  </si>
  <si>
    <t>Black &amp; Blue</t>
  </si>
  <si>
    <t>SPIDER PLANT</t>
  </si>
  <si>
    <t>Reverse</t>
  </si>
  <si>
    <t>Traditional</t>
  </si>
  <si>
    <t>STREPTOCARPELLA</t>
  </si>
  <si>
    <t>STROBILANTHES</t>
  </si>
  <si>
    <t>SYNGONIUM</t>
  </si>
  <si>
    <t>Empress Flair Lav Blue</t>
  </si>
  <si>
    <t>Empress Flair Peach</t>
  </si>
  <si>
    <t>Empress Flair Red</t>
  </si>
  <si>
    <t>Empress Flair Violet Blue</t>
  </si>
  <si>
    <t>Empress Flair White</t>
  </si>
  <si>
    <t>CAREX</t>
  </si>
  <si>
    <t>Red Rooster</t>
  </si>
  <si>
    <t>Toffee Twist</t>
  </si>
  <si>
    <t>CYPERUS</t>
  </si>
  <si>
    <t>Baby Tut (Dwarf)</t>
  </si>
  <si>
    <t>JUNCUS</t>
  </si>
  <si>
    <t>Spiralis</t>
  </si>
  <si>
    <t>Twisted Dart</t>
  </si>
  <si>
    <t>MILLET</t>
  </si>
  <si>
    <t>Purple Baron</t>
  </si>
  <si>
    <t>PENNISETUM</t>
  </si>
  <si>
    <t>Cherry Sparkler</t>
  </si>
  <si>
    <t>Fireworks</t>
  </si>
  <si>
    <t>Rubrum</t>
  </si>
  <si>
    <t>CORDYLINE</t>
  </si>
  <si>
    <t>Summertime Blueberry</t>
  </si>
  <si>
    <t>ALOCASIA (Shade)</t>
  </si>
  <si>
    <t>Borneo Giant</t>
  </si>
  <si>
    <t>Lauterbaachinana (Sword)</t>
  </si>
  <si>
    <t>Sting Ray</t>
  </si>
  <si>
    <t>COLOCASIA (Sun)</t>
  </si>
  <si>
    <t>Illustrus</t>
  </si>
  <si>
    <t>Teacup</t>
  </si>
  <si>
    <t>King Tut</t>
  </si>
  <si>
    <t>ENSETE/BANANA/MUSA</t>
  </si>
  <si>
    <t>Basjoo</t>
  </si>
  <si>
    <t>Zebrina</t>
  </si>
  <si>
    <t>ORNAMENTAL GRASS</t>
  </si>
  <si>
    <t>ARGYRANTHEMUM</t>
  </si>
  <si>
    <t>Butterfly Yellow</t>
  </si>
  <si>
    <t>DAHLIA XXL</t>
  </si>
  <si>
    <t>Calliope</t>
  </si>
  <si>
    <t>Fire</t>
  </si>
  <si>
    <t>Hot Pink</t>
  </si>
  <si>
    <t>IMPATIEN NEW GUINEA</t>
  </si>
  <si>
    <t>Mixed</t>
  </si>
  <si>
    <t>Double</t>
  </si>
  <si>
    <t>FireTail</t>
  </si>
  <si>
    <t>DIPLADENIA</t>
  </si>
  <si>
    <t>Srawflower</t>
  </si>
  <si>
    <t>Fusion</t>
  </si>
  <si>
    <t>Patchwork</t>
  </si>
  <si>
    <t>Super Elfin</t>
  </si>
  <si>
    <t>Nesia Assorted</t>
  </si>
  <si>
    <t>10.0 BASKETS  - Flowering Cont.</t>
  </si>
  <si>
    <t>10.0 BASKETS  - Flowering</t>
  </si>
  <si>
    <t>Cool Wave</t>
  </si>
  <si>
    <t>Concord Blue</t>
  </si>
  <si>
    <t>THUNBERGIA</t>
  </si>
  <si>
    <t>BOLIVIAN JEW</t>
  </si>
  <si>
    <t>Bolivian Jew</t>
  </si>
  <si>
    <t>BRIDAL VEIL</t>
  </si>
  <si>
    <t>Bridal Veil</t>
  </si>
  <si>
    <t>CISSUS RHOMBIFOLIA</t>
  </si>
  <si>
    <t>CREEPING CHARLIE</t>
  </si>
  <si>
    <t>Creeping Charlie</t>
  </si>
  <si>
    <t>FERN</t>
  </si>
  <si>
    <t>Tiger (Variegated)</t>
  </si>
  <si>
    <t>True Boston</t>
  </si>
  <si>
    <t>GERMAN IVY</t>
  </si>
  <si>
    <t>German Ivy</t>
  </si>
  <si>
    <t>IVY/HEDERA</t>
  </si>
  <si>
    <t>Asparagus Fern</t>
  </si>
  <si>
    <t>SWEDISH IVY</t>
  </si>
  <si>
    <t>WANDERING JEW</t>
  </si>
  <si>
    <t>Green/White Stripe</t>
  </si>
  <si>
    <t>Green/Yellow Petite</t>
  </si>
  <si>
    <t>Red/Burgundy</t>
  </si>
  <si>
    <t>Variegated/Rainbow</t>
  </si>
  <si>
    <t>10.0 COMBINATION BASKET</t>
  </si>
  <si>
    <t>Geranium W/Vinca Vine</t>
  </si>
  <si>
    <t>12.0 COMBINATION BASKET</t>
  </si>
  <si>
    <t>16.0 COMBINATION BASKET</t>
  </si>
  <si>
    <t>Mixed Coco Fiber</t>
  </si>
  <si>
    <t>Macho</t>
  </si>
  <si>
    <t>15.0 Patio Combination Planter</t>
  </si>
  <si>
    <t>12.0 Patio Combination Planter</t>
  </si>
  <si>
    <t>16.0 Coco Combination Basket</t>
  </si>
  <si>
    <t>16.0 Oval Combination Planter</t>
  </si>
  <si>
    <t>WATERING CANS</t>
  </si>
  <si>
    <t>BASIL</t>
  </si>
  <si>
    <t>Boxwood</t>
  </si>
  <si>
    <t>Sweet Mammoth</t>
  </si>
  <si>
    <t>Sweet Dani Lemon</t>
  </si>
  <si>
    <t>BEAN</t>
  </si>
  <si>
    <t>Catnip</t>
  </si>
  <si>
    <t>CHIVES</t>
  </si>
  <si>
    <t>Onion</t>
  </si>
  <si>
    <t>CILANTRO</t>
  </si>
  <si>
    <t>Santo</t>
  </si>
  <si>
    <t>Burpee Hybrid</t>
  </si>
  <si>
    <t>Bush Champion</t>
  </si>
  <si>
    <t>Gold Standard</t>
  </si>
  <si>
    <t>Homemade Pickles</t>
  </si>
  <si>
    <t>Patio Snacker</t>
  </si>
  <si>
    <t>DILL</t>
  </si>
  <si>
    <t>Fernleaf</t>
  </si>
  <si>
    <t>White Star</t>
  </si>
  <si>
    <t>LETTUCE</t>
  </si>
  <si>
    <t>Buttercrunch</t>
  </si>
  <si>
    <t>Sweet</t>
  </si>
  <si>
    <t>MELON</t>
  </si>
  <si>
    <t>MENTHA</t>
  </si>
  <si>
    <t>Spearmint</t>
  </si>
  <si>
    <t>OKRA</t>
  </si>
  <si>
    <t>Clemson Spineless</t>
  </si>
  <si>
    <t>OREGANO</t>
  </si>
  <si>
    <t>PARSLEY</t>
  </si>
  <si>
    <t>Italian Dark</t>
  </si>
  <si>
    <t>Triple Curled</t>
  </si>
  <si>
    <t>PUMPKIN</t>
  </si>
  <si>
    <t>Jack Be Little</t>
  </si>
  <si>
    <t>ROSEMARY</t>
  </si>
  <si>
    <t>Summer</t>
  </si>
  <si>
    <t>Bush Table Queen</t>
  </si>
  <si>
    <t>Butterbush</t>
  </si>
  <si>
    <t>Limelight</t>
  </si>
  <si>
    <t>Pic N Pic</t>
  </si>
  <si>
    <t>Smooth Pickin'</t>
  </si>
  <si>
    <t>STEVIA</t>
  </si>
  <si>
    <t>Sweet Leaf</t>
  </si>
  <si>
    <t>THYME</t>
  </si>
  <si>
    <t>TOMATO cont.</t>
  </si>
  <si>
    <t>PETUNIA</t>
  </si>
  <si>
    <t>10.0 Kimberly Queen</t>
  </si>
  <si>
    <t>GARDENIA</t>
  </si>
  <si>
    <t>10.0 Std Tree Peach Double</t>
  </si>
  <si>
    <t>MANDEVILLA</t>
  </si>
  <si>
    <t>6.0 Brides Cascade (White)</t>
  </si>
  <si>
    <t xml:space="preserve">PALM </t>
  </si>
  <si>
    <t>12.0 Livistonia (Chinese Fan) Palm</t>
  </si>
  <si>
    <t>12.0 Veitchia (Adonidia) Palm</t>
  </si>
  <si>
    <t>14.0 Ravenna Majesty (Cat Palm)</t>
  </si>
  <si>
    <t>40 Trays per Rack</t>
  </si>
  <si>
    <t>64 per Rack</t>
  </si>
  <si>
    <t>Indian Dunes</t>
  </si>
  <si>
    <t>Vancouver Centennial</t>
  </si>
  <si>
    <t>Baskets:</t>
  </si>
  <si>
    <t>Patios:</t>
  </si>
  <si>
    <t>LAVENDULA</t>
  </si>
  <si>
    <t>SUCCULENTS</t>
  </si>
  <si>
    <t>IMPATIEN - cont.</t>
  </si>
  <si>
    <t>12PK FLAT - Annuals - cont.</t>
  </si>
  <si>
    <t xml:space="preserve">Mix </t>
  </si>
  <si>
    <t>PETUNIA - cont.</t>
  </si>
  <si>
    <t xml:space="preserve">Vista White </t>
  </si>
  <si>
    <t>PolkaDot</t>
  </si>
  <si>
    <t>8 per Tray</t>
  </si>
  <si>
    <t>6 per Tray</t>
  </si>
  <si>
    <t>80 per Rack</t>
  </si>
  <si>
    <t>4.5 / 10cm / 12cm:</t>
  </si>
  <si>
    <t>6.0 / Gallons:</t>
  </si>
  <si>
    <t>40 per Rack</t>
  </si>
  <si>
    <t>4.5 / 10cm Veggies:</t>
  </si>
  <si>
    <t>6.0 / Gallon / 16cm / 17cm:</t>
  </si>
  <si>
    <t>12pk / 1801 Flats:</t>
  </si>
  <si>
    <t>3 plants per pack for a total of</t>
  </si>
  <si>
    <t xml:space="preserve"> 36 plants per flat.</t>
  </si>
  <si>
    <t>12Pk / 1801 Flats:</t>
  </si>
  <si>
    <t>Packed 10 pots per tray.</t>
  </si>
  <si>
    <t>Ace of Spades</t>
  </si>
  <si>
    <t>Packed 6 pots per tray.</t>
  </si>
  <si>
    <t>with Wire Hangars.</t>
  </si>
  <si>
    <t>Black-Eyed Susan Vine</t>
  </si>
  <si>
    <t>12Pk  / 1801 Flats:</t>
  </si>
  <si>
    <t>Little Caesar</t>
  </si>
  <si>
    <t>10cm  BURPEE VEGGIES (4") - cont.</t>
  </si>
  <si>
    <t>ZINNIA - Level I (available June)</t>
  </si>
  <si>
    <t>Burpless No. 26</t>
  </si>
  <si>
    <t>Burpee Hybrid II</t>
  </si>
  <si>
    <t>MARJORAM</t>
  </si>
  <si>
    <t>Ellagance Purple</t>
  </si>
  <si>
    <t>Early Midnight</t>
  </si>
  <si>
    <t>Beefsteak - Big Beef</t>
  </si>
  <si>
    <t>Beefsteak - Supersteak</t>
  </si>
  <si>
    <t>Heirloom - Brandywine Pink</t>
  </si>
  <si>
    <t>Heirloom - Cherokee Purple</t>
  </si>
  <si>
    <t>Heirloom - Delicious</t>
  </si>
  <si>
    <t>Heirloom - Mortgage Lifter</t>
  </si>
  <si>
    <t>Heirloom - Old German</t>
  </si>
  <si>
    <t>Heirloom - Pineapple</t>
  </si>
  <si>
    <t>Heirloom - Rutgers</t>
  </si>
  <si>
    <t>Heirloom - Yellow Pear</t>
  </si>
  <si>
    <t>Paste - Big Mama</t>
  </si>
  <si>
    <t>Paste - Fresh Salsa</t>
  </si>
  <si>
    <t>Slicer - Better Boy</t>
  </si>
  <si>
    <t>Slicer - Big Pink</t>
  </si>
  <si>
    <t>Slicer - Celebrity</t>
  </si>
  <si>
    <t>Slicer - Fourth Of July</t>
  </si>
  <si>
    <t>Slicer - Jet Star</t>
  </si>
  <si>
    <t>Slicer - Lemon Boy</t>
  </si>
  <si>
    <t>Slicer - Steak Sandwich</t>
  </si>
  <si>
    <t>Slicer - Tasti-Lee</t>
  </si>
  <si>
    <t>Small - Cherry Punch</t>
  </si>
  <si>
    <t>Small - Mighty Sweet</t>
  </si>
  <si>
    <t>Small - Napa Grape</t>
  </si>
  <si>
    <t>Small - Power Pops</t>
  </si>
  <si>
    <t>Small - Red Grape</t>
  </si>
  <si>
    <t>Small - Solar Power</t>
  </si>
  <si>
    <t>Small - Sun Gold</t>
  </si>
  <si>
    <t>Small - Sweet 100</t>
  </si>
  <si>
    <t>Small - Tomatoberry Garden</t>
  </si>
  <si>
    <t>Sweet - Bananarama</t>
  </si>
  <si>
    <t>Sweet - Baron</t>
  </si>
  <si>
    <t>Sweet - Better Belle II</t>
  </si>
  <si>
    <t>Sweet - Big Daddy</t>
  </si>
  <si>
    <t>Sweet - Big Bertha</t>
  </si>
  <si>
    <t>Hot - Big Guy</t>
  </si>
  <si>
    <t>Hot - Cajun Belle</t>
  </si>
  <si>
    <t>Sweet - Candy Apple</t>
  </si>
  <si>
    <t>Sweet - Costa Rican Sweet</t>
  </si>
  <si>
    <t>Sweet - Flavorburst</t>
  </si>
  <si>
    <t>Sweet - Great Stuff</t>
  </si>
  <si>
    <t>Hot - Hot Lemon</t>
  </si>
  <si>
    <t>Hot - Hungarian Yellow Wax</t>
  </si>
  <si>
    <t>Sweet - Pinot Noir</t>
  </si>
  <si>
    <t>Sweet - Sweet Heat</t>
  </si>
  <si>
    <t>Hot - Tabasco</t>
  </si>
  <si>
    <t>Sprengeri / Asparagus Fern</t>
  </si>
  <si>
    <t>DRACAENA</t>
  </si>
  <si>
    <t>Dracaena  / Spike / StickUp</t>
  </si>
  <si>
    <t>Green &amp; Cream</t>
  </si>
  <si>
    <t>Green &amp; Gold</t>
  </si>
  <si>
    <t>Matrix Amethyst Mix</t>
  </si>
  <si>
    <t>Matrix Coastal Sunrise Mix</t>
  </si>
  <si>
    <t>Matrix Raspberry Sundae Mix</t>
  </si>
  <si>
    <t>Delta Pure Orange</t>
  </si>
  <si>
    <t xml:space="preserve">BZ Pink </t>
  </si>
  <si>
    <t xml:space="preserve">BZ Rose </t>
  </si>
  <si>
    <t xml:space="preserve">BZ Scarlet/Red </t>
  </si>
  <si>
    <t xml:space="preserve">BZ White </t>
  </si>
  <si>
    <t xml:space="preserve">BZ Mix </t>
  </si>
  <si>
    <t xml:space="preserve">GR Pink </t>
  </si>
  <si>
    <t xml:space="preserve">GR Rose </t>
  </si>
  <si>
    <t xml:space="preserve">GR Scarlet/Red </t>
  </si>
  <si>
    <t xml:space="preserve">GR White </t>
  </si>
  <si>
    <t xml:space="preserve">GR Mix </t>
  </si>
  <si>
    <t>MARIGOLD - Short</t>
  </si>
  <si>
    <t>Assorted: Talls &amp; Shorts</t>
  </si>
  <si>
    <t>TARRAGON</t>
  </si>
  <si>
    <t>Bonanza Bee</t>
  </si>
  <si>
    <t>Bonanza Deep Orange</t>
  </si>
  <si>
    <t>Bonanza Flame</t>
  </si>
  <si>
    <t>Bonanza Gold</t>
  </si>
  <si>
    <t>Bonanza Mix</t>
  </si>
  <si>
    <t>Vista Rose</t>
  </si>
  <si>
    <t>Mix Bold</t>
  </si>
  <si>
    <t>Cal Wonder</t>
  </si>
  <si>
    <t>Balls Zucchini</t>
  </si>
  <si>
    <t>Acorn Blend</t>
  </si>
  <si>
    <t xml:space="preserve">Raspberry </t>
  </si>
  <si>
    <t xml:space="preserve">Rose </t>
  </si>
  <si>
    <t>Burgundy Glow</t>
  </si>
  <si>
    <t>BEGONIA Specialty</t>
  </si>
  <si>
    <t>Dragon Wing Red</t>
  </si>
  <si>
    <t>Whopper BL Rose</t>
  </si>
  <si>
    <t>Whopper GL Red</t>
  </si>
  <si>
    <t>Whopper GL Rose</t>
  </si>
  <si>
    <t>BEGONIA Landscape - Level II</t>
  </si>
  <si>
    <t>Whopper BL Red</t>
  </si>
  <si>
    <t>Dragon Wing Pink</t>
  </si>
  <si>
    <t>CALATHEA</t>
  </si>
  <si>
    <t>Corona</t>
  </si>
  <si>
    <t>Medallion</t>
  </si>
  <si>
    <t>Ruby</t>
  </si>
  <si>
    <t>Blue Belle</t>
  </si>
  <si>
    <t>Appleblossom Rosebud</t>
  </si>
  <si>
    <t>Lady Plymouth</t>
  </si>
  <si>
    <t>Mrs Pollock</t>
  </si>
  <si>
    <t>Old Fashioned Rose</t>
  </si>
  <si>
    <t>Peppermint Rose</t>
  </si>
  <si>
    <t>Persian Queen</t>
  </si>
  <si>
    <t>Red Happy Thought</t>
  </si>
  <si>
    <t>Pink Happy Thought</t>
  </si>
  <si>
    <t>Red Rosebud</t>
  </si>
  <si>
    <t>Lavender/Purple/Blue</t>
  </si>
  <si>
    <t>Salmon/Orange/Coral</t>
  </si>
  <si>
    <t>Illusion Lace</t>
  </si>
  <si>
    <t>Rosa - Rose</t>
  </si>
  <si>
    <t>Red/Fire</t>
  </si>
  <si>
    <t>Hot Rose / Pink</t>
  </si>
  <si>
    <t>Orange/Salmon/Mango</t>
  </si>
  <si>
    <t>Blue/Purple/Lavender</t>
  </si>
  <si>
    <t>ORNAMENTAL PEPPER</t>
  </si>
  <si>
    <t>Blue Blotch</t>
  </si>
  <si>
    <t>Gold Blotch</t>
  </si>
  <si>
    <t>Pure Orange</t>
  </si>
  <si>
    <t>Pure Violet</t>
  </si>
  <si>
    <t>Rose Blotch</t>
  </si>
  <si>
    <t>True Blue</t>
  </si>
  <si>
    <t>Pure Golden Yellow</t>
  </si>
  <si>
    <t>Pure White</t>
  </si>
  <si>
    <t>Grape Jelly</t>
  </si>
  <si>
    <t>Grape-O-Licious</t>
  </si>
  <si>
    <t>Wicked Hot Pink</t>
  </si>
  <si>
    <t>Black Mystic</t>
  </si>
  <si>
    <t>Maui Gold</t>
  </si>
  <si>
    <t>Hawaiian Punch</t>
  </si>
  <si>
    <t>Maurelli</t>
  </si>
  <si>
    <t>Pennisetum Rubrum</t>
  </si>
  <si>
    <t>COLD CROP PLANTERS</t>
  </si>
  <si>
    <t>SPRING/SUMMER COMBINATION PLANTERS</t>
  </si>
  <si>
    <t xml:space="preserve">BEGONIA </t>
  </si>
  <si>
    <t>Blue/Lavender/Purple</t>
  </si>
  <si>
    <t>Pink / Rose</t>
  </si>
  <si>
    <t>Orange / Salmon</t>
  </si>
  <si>
    <t>Rose / Magenta</t>
  </si>
  <si>
    <t>Coral / Orange</t>
  </si>
  <si>
    <t xml:space="preserve">PETUNIA </t>
  </si>
  <si>
    <t>Blue / Purple</t>
  </si>
  <si>
    <t>Lavender / Violet</t>
  </si>
  <si>
    <t>Lavender / Purple</t>
  </si>
  <si>
    <t>Grape Leaf Ivy</t>
  </si>
  <si>
    <t>Oak Leaf Ivy</t>
  </si>
  <si>
    <t>FLORIDA TROPICALS</t>
  </si>
  <si>
    <t>1801 Seed Geranium</t>
  </si>
  <si>
    <t>Approx Total # Racks</t>
  </si>
  <si>
    <t>Strike  (Bicolor Foliage)</t>
  </si>
  <si>
    <t>12cm Flowering:</t>
  </si>
  <si>
    <t>72-88 per Rack</t>
  </si>
  <si>
    <t xml:space="preserve"> A+: Spectacular</t>
  </si>
  <si>
    <t>♦ indicates 12 packs per flat,</t>
  </si>
  <si>
    <t xml:space="preserve"> B: Buds </t>
  </si>
  <si>
    <t xml:space="preserve"> C: Color  </t>
  </si>
  <si>
    <t>PETUNIA DOUBLE Swt Sunshine</t>
  </si>
  <si>
    <t>Syngonium Assorted</t>
  </si>
  <si>
    <t>12 Pk Flats</t>
  </si>
  <si>
    <t>6.0 / Gallons / Patios</t>
  </si>
  <si>
    <t>Specials &amp; Combos</t>
  </si>
  <si>
    <t>Hanging Baskets</t>
  </si>
  <si>
    <t>Tropicals</t>
  </si>
  <si>
    <r>
      <rPr>
        <b/>
        <sz val="11"/>
        <color indexed="9"/>
        <rFont val="Times New Roman"/>
        <family val="1"/>
      </rPr>
      <t>Weekly</t>
    </r>
    <r>
      <rPr>
        <sz val="11"/>
        <color indexed="9"/>
        <rFont val="Times New Roman"/>
        <family val="1"/>
      </rPr>
      <t xml:space="preserve"> Orders due by 10AM</t>
    </r>
  </si>
  <si>
    <r>
      <rPr>
        <b/>
        <sz val="11"/>
        <color indexed="13"/>
        <rFont val="Times New Roman"/>
        <family val="1"/>
      </rPr>
      <t>Fundraiser</t>
    </r>
    <r>
      <rPr>
        <sz val="11"/>
        <color indexed="13"/>
        <rFont val="Times New Roman"/>
        <family val="1"/>
      </rPr>
      <t xml:space="preserve"> orders due </t>
    </r>
  </si>
  <si>
    <r>
      <t xml:space="preserve">Inca Gold </t>
    </r>
    <r>
      <rPr>
        <sz val="10.5"/>
        <color indexed="8"/>
        <rFont val="Times New Roman"/>
        <family val="1"/>
      </rPr>
      <t>♦</t>
    </r>
  </si>
  <si>
    <r>
      <t xml:space="preserve">Inca Orange </t>
    </r>
    <r>
      <rPr>
        <sz val="10.5"/>
        <color indexed="8"/>
        <rFont val="Times New Roman"/>
        <family val="1"/>
      </rPr>
      <t>♦</t>
    </r>
  </si>
  <si>
    <r>
      <t xml:space="preserve">Inca Yellow </t>
    </r>
    <r>
      <rPr>
        <sz val="10.5"/>
        <color indexed="8"/>
        <rFont val="Times New Roman"/>
        <family val="1"/>
      </rPr>
      <t>♦</t>
    </r>
  </si>
  <si>
    <r>
      <t xml:space="preserve">COSMOS </t>
    </r>
    <r>
      <rPr>
        <b/>
        <sz val="10.5"/>
        <color indexed="8"/>
        <rFont val="Times New Roman"/>
        <family val="1"/>
      </rPr>
      <t>♦</t>
    </r>
  </si>
  <si>
    <r>
      <rPr>
        <b/>
        <sz val="11"/>
        <color indexed="8"/>
        <rFont val="Times New Roman"/>
        <family val="1"/>
      </rPr>
      <t xml:space="preserve"> R: Ready</t>
    </r>
  </si>
  <si>
    <r>
      <rPr>
        <b/>
        <sz val="11"/>
        <color indexed="8"/>
        <rFont val="Times New Roman"/>
        <family val="1"/>
      </rPr>
      <t xml:space="preserve"> G: Green</t>
    </r>
  </si>
  <si>
    <r>
      <rPr>
        <b/>
        <sz val="11"/>
        <color indexed="8"/>
        <rFont val="Times New Roman"/>
        <family val="1"/>
      </rPr>
      <t xml:space="preserve"> M: Medium</t>
    </r>
  </si>
  <si>
    <r>
      <rPr>
        <b/>
        <sz val="11"/>
        <color indexed="8"/>
        <rFont val="Times New Roman"/>
        <family val="1"/>
      </rPr>
      <t xml:space="preserve"> S: Small, </t>
    </r>
    <r>
      <rPr>
        <sz val="11"/>
        <color indexed="8"/>
        <rFont val="Times New Roman"/>
        <family val="1"/>
      </rPr>
      <t>but Rooted</t>
    </r>
  </si>
  <si>
    <r>
      <rPr>
        <b/>
        <sz val="11"/>
        <color indexed="8"/>
        <rFont val="Times New Roman"/>
        <family val="1"/>
      </rPr>
      <t xml:space="preserve"> W:  Wait, </t>
    </r>
    <r>
      <rPr>
        <sz val="11"/>
        <color indexed="8"/>
        <rFont val="Times New Roman"/>
        <family val="1"/>
      </rPr>
      <t>between Crops</t>
    </r>
  </si>
  <si>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SO</t>
    </r>
    <r>
      <rPr>
        <sz val="11"/>
        <color indexed="8"/>
        <rFont val="Times New Roman"/>
        <family val="1"/>
      </rPr>
      <t xml:space="preserve">: </t>
    </r>
    <r>
      <rPr>
        <b/>
        <sz val="11"/>
        <color indexed="8"/>
        <rFont val="Times New Roman"/>
        <family val="1"/>
      </rPr>
      <t>Sold Out</t>
    </r>
  </si>
  <si>
    <r>
      <t xml:space="preserve">Dbl Piourette Purple </t>
    </r>
    <r>
      <rPr>
        <sz val="10.5"/>
        <color indexed="8"/>
        <rFont val="Times New Roman"/>
        <family val="1"/>
      </rPr>
      <t>♦</t>
    </r>
  </si>
  <si>
    <r>
      <t xml:space="preserve">Dbl Piourette Red </t>
    </r>
    <r>
      <rPr>
        <sz val="10.5"/>
        <color indexed="8"/>
        <rFont val="Times New Roman"/>
        <family val="1"/>
      </rPr>
      <t>♦</t>
    </r>
  </si>
  <si>
    <r>
      <t xml:space="preserve">Dbl Piourette Rose </t>
    </r>
    <r>
      <rPr>
        <sz val="10.5"/>
        <color indexed="8"/>
        <rFont val="Times New Roman"/>
        <family val="1"/>
      </rPr>
      <t>♦</t>
    </r>
  </si>
  <si>
    <r>
      <t xml:space="preserve">Dbl Valentine </t>
    </r>
    <r>
      <rPr>
        <sz val="10.5"/>
        <color indexed="8"/>
        <rFont val="Times New Roman"/>
        <family val="1"/>
      </rPr>
      <t>♦</t>
    </r>
  </si>
  <si>
    <r>
      <t xml:space="preserve">12PK FLAT - Vegetables </t>
    </r>
    <r>
      <rPr>
        <sz val="14"/>
        <color indexed="9"/>
        <rFont val="Times New Roman"/>
        <family val="1"/>
      </rPr>
      <t>♦</t>
    </r>
  </si>
  <si>
    <r>
      <rPr>
        <b/>
        <sz val="11"/>
        <color indexed="8"/>
        <rFont val="Times New Roman"/>
        <family val="1"/>
      </rPr>
      <t xml:space="preserve"> B: Buds </t>
    </r>
  </si>
  <si>
    <r>
      <rPr>
        <b/>
        <sz val="11"/>
        <color indexed="8"/>
        <rFont val="Times New Roman"/>
        <family val="1"/>
      </rPr>
      <t xml:space="preserve"> C: Color </t>
    </r>
  </si>
  <si>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S: Small,</t>
    </r>
    <r>
      <rPr>
        <sz val="11"/>
        <color indexed="8"/>
        <rFont val="Times New Roman"/>
        <family val="1"/>
      </rPr>
      <t xml:space="preserve"> but Rooted</t>
    </r>
  </si>
  <si>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W:  Wait</t>
    </r>
    <r>
      <rPr>
        <sz val="11"/>
        <color indexed="8"/>
        <rFont val="Times New Roman"/>
        <family val="1"/>
      </rPr>
      <t>, between Crops</t>
    </r>
  </si>
  <si>
    <r>
      <rPr>
        <b/>
        <sz val="11"/>
        <color indexed="8"/>
        <rFont val="Times New Roman"/>
        <family val="1"/>
      </rPr>
      <t xml:space="preserve"> B: Buds</t>
    </r>
  </si>
  <si>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S: Small</t>
    </r>
    <r>
      <rPr>
        <sz val="11"/>
        <color indexed="8"/>
        <rFont val="Times New Roman"/>
        <family val="1"/>
      </rPr>
      <t>, but Rooted</t>
    </r>
  </si>
  <si>
    <r>
      <rPr>
        <b/>
        <sz val="11"/>
        <color indexed="8"/>
        <rFont val="Times New Roman"/>
        <family val="1"/>
      </rPr>
      <t xml:space="preserve"> SO: Sold Out </t>
    </r>
  </si>
  <si>
    <t>Aqua - Light Blue</t>
  </si>
  <si>
    <t>SPRENGERII</t>
  </si>
  <si>
    <t xml:space="preserve">Assorted </t>
  </si>
  <si>
    <t>WEEKLY SPECIALS</t>
  </si>
  <si>
    <t>Illumination</t>
  </si>
  <si>
    <t>Blush Pink</t>
  </si>
  <si>
    <t>Deep Rose</t>
  </si>
  <si>
    <t>Electric Orange</t>
  </si>
  <si>
    <t xml:space="preserve">PANSY </t>
  </si>
  <si>
    <t>Wizard Coral Sunrise</t>
  </si>
  <si>
    <t>Matrix Pastel Mix</t>
  </si>
  <si>
    <t>Sky Blue Dreams</t>
  </si>
  <si>
    <t>Yellow Prism Sunshine</t>
  </si>
  <si>
    <t>Blue Morn Merlin</t>
  </si>
  <si>
    <t>Burgundy Madness</t>
  </si>
  <si>
    <t>Lavender Tie Dye Hurrah</t>
  </si>
  <si>
    <t>Mix Berry Tart Hurrah</t>
  </si>
  <si>
    <t>Mix Blueberry Muffin Hurrah</t>
  </si>
  <si>
    <t>Yellow Madness</t>
  </si>
  <si>
    <t>Mix Merlot Madness</t>
  </si>
  <si>
    <t>Mix Moonlight Madness</t>
  </si>
  <si>
    <t>Mix Waterfall Madness</t>
  </si>
  <si>
    <t>Jams &amp; Jellies Blueberry</t>
  </si>
  <si>
    <t>Mix Halo</t>
  </si>
  <si>
    <t>Short Stuff Mix ♦</t>
  </si>
  <si>
    <t>Burpless #26</t>
  </si>
  <si>
    <t>Salad Crop "Salad Bush"</t>
  </si>
  <si>
    <t>Slicemore</t>
  </si>
  <si>
    <t>Burpee Golden (Yellow Zucchini)</t>
  </si>
  <si>
    <r>
      <t xml:space="preserve">Dbl Madness Mix </t>
    </r>
    <r>
      <rPr>
        <sz val="10.5"/>
        <color indexed="8"/>
        <rFont val="Times New Roman"/>
        <family val="1"/>
      </rPr>
      <t>♦</t>
    </r>
  </si>
  <si>
    <r>
      <t xml:space="preserve">Dbl Cascade Blue </t>
    </r>
    <r>
      <rPr>
        <sz val="10.5"/>
        <color indexed="8"/>
        <rFont val="Times New Roman"/>
        <family val="1"/>
      </rPr>
      <t>♦</t>
    </r>
  </si>
  <si>
    <r>
      <t xml:space="preserve">Dbl Cascade Burgundy </t>
    </r>
    <r>
      <rPr>
        <sz val="10.5"/>
        <color indexed="8"/>
        <rFont val="Times New Roman"/>
        <family val="1"/>
      </rPr>
      <t>♦</t>
    </r>
  </si>
  <si>
    <r>
      <t xml:space="preserve">Dbl Cascade Pink </t>
    </r>
    <r>
      <rPr>
        <sz val="10.5"/>
        <color indexed="8"/>
        <rFont val="Times New Roman"/>
        <family val="1"/>
      </rPr>
      <t>♦</t>
    </r>
  </si>
  <si>
    <t>Encore Grn Lf White</t>
  </si>
  <si>
    <t>Delta Gold Blotch</t>
  </si>
  <si>
    <t>Delta Pure Gldn Yellow</t>
  </si>
  <si>
    <t>Matrix Mix Coastal Sunrise</t>
  </si>
  <si>
    <t>Matrix Mix Ocean Breeze</t>
  </si>
  <si>
    <t>Matrix Mix Raspberry Sundae</t>
  </si>
  <si>
    <t>Serena Blue</t>
  </si>
  <si>
    <t>BIG Brz Lf Red</t>
  </si>
  <si>
    <t>BIG Brz Lf Rose</t>
  </si>
  <si>
    <t>BIG Grn Lf Pink</t>
  </si>
  <si>
    <t>BIG Grn Lf Red</t>
  </si>
  <si>
    <t>Serenita Raspberry</t>
  </si>
  <si>
    <t>Easy Wave Great Lakes Mix</t>
  </si>
  <si>
    <t>Rose Star</t>
  </si>
  <si>
    <t>Allyson</t>
  </si>
  <si>
    <t>CUPHEA / Mexican Heather</t>
  </si>
  <si>
    <t>FUCHSIA Aretes</t>
  </si>
  <si>
    <t>PHLOX Intensia</t>
  </si>
  <si>
    <t>SCAEVOLA Top Pot</t>
  </si>
  <si>
    <t>LOBELIA Bella</t>
  </si>
  <si>
    <t>AGERATUM Artist</t>
  </si>
  <si>
    <t>Alligator Tears</t>
  </si>
  <si>
    <t>Keystone Copper</t>
  </si>
  <si>
    <t>Religious Radish</t>
  </si>
  <si>
    <t>Twist &amp; Twirl</t>
  </si>
  <si>
    <t>IMPATIEN DOUBLE Bonita</t>
  </si>
  <si>
    <t>Star Lavender</t>
  </si>
  <si>
    <t xml:space="preserve">GERANIUM Sarita </t>
  </si>
  <si>
    <t>Chinese Cactus</t>
  </si>
  <si>
    <t>Ginger</t>
  </si>
  <si>
    <t>Mrs Parker</t>
  </si>
  <si>
    <t>Occold Shield</t>
  </si>
  <si>
    <t>Petals</t>
  </si>
  <si>
    <t>Platinum</t>
  </si>
  <si>
    <t>Arctic Star</t>
  </si>
  <si>
    <t>Chocolate Mint</t>
  </si>
  <si>
    <t>Lilac Splash</t>
  </si>
  <si>
    <t>Wild Salmon</t>
  </si>
  <si>
    <t>Soft Pink Splash</t>
  </si>
  <si>
    <t>Neon Sizzle</t>
  </si>
  <si>
    <t>Dark Purple</t>
  </si>
  <si>
    <t>ANGELONIA Archangel</t>
  </si>
  <si>
    <t xml:space="preserve">BACOPA Bahia </t>
  </si>
  <si>
    <t>Pink Sand</t>
  </si>
  <si>
    <t>Purple Sand</t>
  </si>
  <si>
    <t>White Sand</t>
  </si>
  <si>
    <t>Lady Double</t>
  </si>
  <si>
    <t>Chocolate</t>
  </si>
  <si>
    <t>Falcon</t>
  </si>
  <si>
    <t>Red/Merlot</t>
  </si>
  <si>
    <t>Melon</t>
  </si>
  <si>
    <t>Chilly Chili</t>
  </si>
  <si>
    <t>Sangria</t>
  </si>
  <si>
    <t>Calico</t>
  </si>
  <si>
    <t>Summertime Swt Blue Sunrise</t>
  </si>
  <si>
    <t>Summertime Swt Bronze</t>
  </si>
  <si>
    <t>Summertime Swt Copper Sun</t>
  </si>
  <si>
    <t>Summertime Swt Purple</t>
  </si>
  <si>
    <t>Summertime Swt Lavender</t>
  </si>
  <si>
    <t>Summertime Swt Red Velvet</t>
  </si>
  <si>
    <t>Summertime Swt Yellow</t>
  </si>
  <si>
    <t>SOLANUM JASMINOIDES</t>
  </si>
  <si>
    <t>Var Potato Vine</t>
  </si>
  <si>
    <t>White Linen</t>
  </si>
  <si>
    <t>Wicked Cool Blue</t>
  </si>
  <si>
    <t xml:space="preserve">Twister </t>
  </si>
  <si>
    <t>NEMESIA Nesia</t>
  </si>
  <si>
    <t>Dark Blue</t>
  </si>
  <si>
    <t>Dark Magenta</t>
  </si>
  <si>
    <t xml:space="preserve"> SO: Sold out</t>
  </si>
  <si>
    <r>
      <t xml:space="preserve"> CF: </t>
    </r>
    <r>
      <rPr>
        <sz val="11"/>
        <color indexed="8"/>
        <rFont val="Times New Roman"/>
        <family val="1"/>
      </rPr>
      <t>Seed or Plants N/A</t>
    </r>
  </si>
  <si>
    <t xml:space="preserve">PANSY - Level I </t>
  </si>
  <si>
    <t>CRYPANTHUS</t>
  </si>
  <si>
    <t>GRAPE IVY ( Cissus rhombifolia)</t>
  </si>
  <si>
    <t>Black Rabbits Foot</t>
  </si>
  <si>
    <t>Rusty Red / Bronze</t>
  </si>
  <si>
    <t>Persian Shield</t>
  </si>
  <si>
    <t>Petite Blue / Purple</t>
  </si>
  <si>
    <t>Empress Flair Pink Charme</t>
  </si>
  <si>
    <t>Empress Flair Dk Red Charme</t>
  </si>
  <si>
    <t>Sunstar Red</t>
  </si>
  <si>
    <t>GERANIUM Fancy</t>
  </si>
  <si>
    <t>GERANIUM Scented</t>
  </si>
  <si>
    <t>Gryphon</t>
  </si>
  <si>
    <t>Princess Lily - Level 3</t>
  </si>
  <si>
    <r>
      <t xml:space="preserve">12.0 PATIO POTS - </t>
    </r>
    <r>
      <rPr>
        <b/>
        <sz val="14"/>
        <color indexed="9"/>
        <rFont val="Times New Roman"/>
        <family val="1"/>
      </rPr>
      <t>Price Level 2 unless marked</t>
    </r>
  </si>
  <si>
    <t>Apple</t>
  </si>
  <si>
    <t xml:space="preserve">French </t>
  </si>
  <si>
    <t>Fresh Pickles</t>
  </si>
  <si>
    <t>Nufar</t>
  </si>
  <si>
    <t>Sweet Italian Large Leaf</t>
  </si>
  <si>
    <t>Hot &amp; Spicy</t>
  </si>
  <si>
    <t xml:space="preserve">Arp </t>
  </si>
  <si>
    <t>Berggarten</t>
  </si>
  <si>
    <t>Icterina</t>
  </si>
  <si>
    <t>SAVORY</t>
  </si>
  <si>
    <t>Heirloom - Genuwine</t>
  </si>
  <si>
    <t>Heirloom - Jersey Boy</t>
  </si>
  <si>
    <t>Heirloom - Perfect Flame</t>
  </si>
  <si>
    <t>Slicer - Big Daddy</t>
  </si>
  <si>
    <t>Paste - Super Sauce</t>
  </si>
  <si>
    <t>English</t>
  </si>
  <si>
    <t>HiHo Silver</t>
  </si>
  <si>
    <t>CANNA Canova - Level IV</t>
  </si>
  <si>
    <t>10.0 Brides Cascade (White)</t>
  </si>
  <si>
    <t xml:space="preserve">Wave </t>
  </si>
  <si>
    <t>Mixed Vegatative</t>
  </si>
  <si>
    <t>Mixed Vegetative</t>
  </si>
  <si>
    <t>Blue / Lavender / Purple</t>
  </si>
  <si>
    <t>Red / Fire / Flame</t>
  </si>
  <si>
    <t>ANGELONIA:AngelMist</t>
  </si>
  <si>
    <t>EUPHORBIA:Stardust</t>
  </si>
  <si>
    <t>IMPATIEN: Sunpatien</t>
  </si>
  <si>
    <t>VINCA: Mediterranean</t>
  </si>
  <si>
    <t>SCAEVOLA: Whirlwind</t>
  </si>
  <si>
    <t>Hot Rose</t>
  </si>
  <si>
    <t>LipstickMix</t>
  </si>
  <si>
    <t>10.0 Bush Pink Painted Lady</t>
  </si>
  <si>
    <t xml:space="preserve">10.0 Bush Red President </t>
  </si>
  <si>
    <t>10.0 Bush Yellow Ft. Myers</t>
  </si>
  <si>
    <t>IMPATIEN: Super Elfin</t>
  </si>
  <si>
    <t>Blue Pearl</t>
  </si>
  <si>
    <t>Brt Orange</t>
  </si>
  <si>
    <t>Coral</t>
  </si>
  <si>
    <t>Lipstick</t>
  </si>
  <si>
    <t>Splash Salmon</t>
  </si>
  <si>
    <t>Starburst Red</t>
  </si>
  <si>
    <t>Starburst Violet</t>
  </si>
  <si>
    <t>Mix Cha Cha</t>
  </si>
  <si>
    <t>Mix Hot</t>
  </si>
  <si>
    <t>Mix Paradise</t>
  </si>
  <si>
    <t>Mix Seaside</t>
  </si>
  <si>
    <t>Mix Sedona</t>
  </si>
  <si>
    <t>GOMPHRENA: Gnome</t>
  </si>
  <si>
    <r>
      <t>HYPOESTES: Splash</t>
    </r>
    <r>
      <rPr>
        <b/>
        <sz val="10.5"/>
        <color indexed="8"/>
        <rFont val="Times New Roman"/>
        <family val="1"/>
      </rPr>
      <t>♦</t>
    </r>
  </si>
  <si>
    <t>ALYSSUM: Easter Bonnet</t>
  </si>
  <si>
    <t>NICOTIANA: Saratoga</t>
  </si>
  <si>
    <t>VERBENA: Obsession</t>
  </si>
  <si>
    <t>Blue Eye</t>
  </si>
  <si>
    <t>Burg Eye</t>
  </si>
  <si>
    <t>Eye Mix</t>
  </si>
  <si>
    <t>VIOLA: Sorbet</t>
  </si>
  <si>
    <t>Jump Up Mix</t>
  </si>
  <si>
    <t>Lemon Blueberry Swirl</t>
  </si>
  <si>
    <t>Midnight Glow</t>
  </si>
  <si>
    <t>PORTULACA: HappyHour</t>
  </si>
  <si>
    <t xml:space="preserve">Deep Red </t>
  </si>
  <si>
    <t xml:space="preserve">Fuchsia </t>
  </si>
  <si>
    <t xml:space="preserve">Orange </t>
  </si>
  <si>
    <t xml:space="preserve">Peppermint </t>
  </si>
  <si>
    <t>6.0 Garden Crimson (Red)</t>
  </si>
  <si>
    <t xml:space="preserve">Frizzle Sizzle Mix </t>
  </si>
  <si>
    <r>
      <t xml:space="preserve">BEGONIA </t>
    </r>
    <r>
      <rPr>
        <b/>
        <i/>
        <sz val="9"/>
        <color indexed="8"/>
        <rFont val="Times New Roman"/>
        <family val="1"/>
      </rPr>
      <t>BadaBing/BadaBoom</t>
    </r>
    <r>
      <rPr>
        <b/>
        <sz val="9"/>
        <color indexed="8"/>
        <rFont val="Times New Roman"/>
        <family val="1"/>
      </rPr>
      <t>♦</t>
    </r>
  </si>
  <si>
    <t>Order Minimums for Delivery:</t>
  </si>
  <si>
    <t>1-60 Miles</t>
  </si>
  <si>
    <t>1 Rack</t>
  </si>
  <si>
    <t>61-90 Miles</t>
  </si>
  <si>
    <t>2 Racks</t>
  </si>
  <si>
    <t>91-120 Miles</t>
  </si>
  <si>
    <t>4 Racks</t>
  </si>
  <si>
    <t>Over 120 Miles</t>
  </si>
  <si>
    <t>6 Racks</t>
  </si>
  <si>
    <t>6.0 Alice DuPont (Pink)</t>
  </si>
  <si>
    <t>10.0 Alice DuPont (Pink)</t>
  </si>
  <si>
    <t xml:space="preserve">20HB / Rack </t>
  </si>
  <si>
    <t>Cal Wonder GOLDEN</t>
  </si>
  <si>
    <t>Polly</t>
  </si>
  <si>
    <t>Florida Tropicals</t>
  </si>
  <si>
    <t xml:space="preserve">Serena Purple </t>
  </si>
  <si>
    <t>PO: PRE-ORDERS ONLY</t>
  </si>
  <si>
    <t>Crazytunia (Novelty Colors)</t>
  </si>
  <si>
    <t>Lemon Lime</t>
  </si>
  <si>
    <r>
      <t xml:space="preserve">CF: </t>
    </r>
    <r>
      <rPr>
        <sz val="11"/>
        <color indexed="8"/>
        <rFont val="Times New Roman"/>
        <family val="1"/>
      </rPr>
      <t>Crop Failure/No Seed</t>
    </r>
  </si>
  <si>
    <t>Frydek</t>
  </si>
  <si>
    <t>12.0 BASKET - Foliage</t>
  </si>
  <si>
    <t>10.0 BASKETS - Foliage</t>
  </si>
  <si>
    <t>14.0 BASKET - Foliage</t>
  </si>
  <si>
    <t>Slicer - Bush Champion II</t>
  </si>
  <si>
    <t xml:space="preserve">ZINNIA </t>
  </si>
  <si>
    <t xml:space="preserve">PETUNIA PROSTRATE </t>
  </si>
  <si>
    <t>Easy Wave Yellow</t>
  </si>
  <si>
    <t>Easy Wave Blue</t>
  </si>
  <si>
    <t>Easy Wave Burgundy Star</t>
  </si>
  <si>
    <t>Easy Wave Plum Vein</t>
  </si>
  <si>
    <t>Easy Wave Rosy Dawn</t>
  </si>
  <si>
    <t>Easy Wave Violet</t>
  </si>
  <si>
    <t>Easy Wave White</t>
  </si>
  <si>
    <t>Ramblin Neon Rose</t>
  </si>
  <si>
    <t>Ramblin Red</t>
  </si>
  <si>
    <t>Ramblin Salmon Capri</t>
  </si>
  <si>
    <t>Sophistica Blackberry</t>
  </si>
  <si>
    <t>Sophistica Blue Morn</t>
  </si>
  <si>
    <t>Sophistica Lime Bicolor</t>
  </si>
  <si>
    <t>Tidal Wave Cherry</t>
  </si>
  <si>
    <t>Tidal Wave Hot Pink</t>
  </si>
  <si>
    <t>Tidal Wave Purple</t>
  </si>
  <si>
    <t>Wave Blue</t>
  </si>
  <si>
    <t>Wave Lavender</t>
  </si>
  <si>
    <t>Magellan Cherry</t>
  </si>
  <si>
    <t>Short Stuff Mix</t>
  </si>
  <si>
    <t>Zahara Double Cherry</t>
  </si>
  <si>
    <t>1801 &amp; 0306 Flats</t>
  </si>
  <si>
    <t>1801 / 0306 Annual</t>
  </si>
  <si>
    <r>
      <rPr>
        <b/>
        <sz val="11"/>
        <color indexed="26"/>
        <rFont val="Times New Roman"/>
        <family val="1"/>
      </rPr>
      <t>Landscaper</t>
    </r>
    <r>
      <rPr>
        <sz val="11"/>
        <color indexed="26"/>
        <rFont val="Times New Roman"/>
        <family val="1"/>
      </rPr>
      <t xml:space="preserve"> &amp; Custom Grown</t>
    </r>
  </si>
  <si>
    <t>of 12 weeks lead time</t>
  </si>
  <si>
    <t>Red Rubin</t>
  </si>
  <si>
    <t>Garlic</t>
  </si>
  <si>
    <t xml:space="preserve">Hot - Sweet Thing </t>
  </si>
  <si>
    <t>Sweet - Tangerine Dream</t>
  </si>
  <si>
    <t>Sweet - Thunderbolt</t>
  </si>
  <si>
    <t>Autumn Gold</t>
  </si>
  <si>
    <t xml:space="preserve">Common </t>
  </si>
  <si>
    <t xml:space="preserve">Lemon </t>
  </si>
  <si>
    <t>Common / Garden Grey</t>
  </si>
  <si>
    <t>Greek</t>
  </si>
  <si>
    <t>Italian</t>
  </si>
  <si>
    <t>LEMON BALM</t>
  </si>
  <si>
    <t>Lemon Balm</t>
  </si>
  <si>
    <t>Beefsteak - Brandy Boy</t>
  </si>
  <si>
    <t>Heirloom - Brandy Big</t>
  </si>
  <si>
    <t>Heirloom - Jubilee Gldn</t>
  </si>
  <si>
    <t>Slicer - Big Boy</t>
  </si>
  <si>
    <t>Slicer - Bush Early Girl</t>
  </si>
  <si>
    <t>Beefsteak - Bush Steak</t>
  </si>
  <si>
    <t>Beefsteak - SteakHouse</t>
  </si>
  <si>
    <t>Beefsteak - Porterhouse</t>
  </si>
  <si>
    <t>Heirloom - SanMarzano</t>
  </si>
  <si>
    <t>Slicer - Tomande</t>
  </si>
  <si>
    <t>Small - Bumble Bee Purple</t>
  </si>
  <si>
    <t>Small - Orange Zinger</t>
  </si>
  <si>
    <t>Bush Blue Lake</t>
  </si>
  <si>
    <t>Crimson Sweet (Water)</t>
  </si>
  <si>
    <t>Sugar Baby (Water)</t>
  </si>
  <si>
    <t>Sugar Cube (Canteloupe)</t>
  </si>
  <si>
    <t>Ambrosia (Canteloupe)</t>
  </si>
  <si>
    <t>WINTER</t>
  </si>
  <si>
    <t>SUMMER</t>
  </si>
  <si>
    <t>CELERY</t>
  </si>
  <si>
    <t>Hot Coral</t>
  </si>
  <si>
    <t>Neon Pink</t>
  </si>
  <si>
    <t>Zahara Starlight Rose</t>
  </si>
  <si>
    <t>Zahara Yellow</t>
  </si>
  <si>
    <t>10.0 Std Tree Bicolor/Fiesta</t>
  </si>
  <si>
    <t>10.0 Bush Bicolor/Fiesta</t>
  </si>
  <si>
    <t>10.0 SunParasol Red Emperor</t>
  </si>
  <si>
    <t xml:space="preserve">Charm </t>
  </si>
  <si>
    <t>CISSUS</t>
  </si>
  <si>
    <t xml:space="preserve">Discolor </t>
  </si>
  <si>
    <t>FICUS</t>
  </si>
  <si>
    <t>Pumila Variegated</t>
  </si>
  <si>
    <t>Sarita</t>
  </si>
  <si>
    <t>Variegated Leaf</t>
  </si>
  <si>
    <t>IMPATIEN: NEW GUINEA</t>
  </si>
  <si>
    <t>IMPATIEN: DOUBLE Fiesta</t>
  </si>
  <si>
    <t>GERANIUM: ZONAL</t>
  </si>
  <si>
    <t>GERANIUM: INTERSPECIFIC</t>
  </si>
  <si>
    <t>GERANIUM: VINING</t>
  </si>
  <si>
    <t>BEGONIA: BOLIVIENSIS</t>
  </si>
  <si>
    <t xml:space="preserve">IMPATIEN: Assorted </t>
  </si>
  <si>
    <t>Bicolor: Crazytunia</t>
  </si>
  <si>
    <t>Night Sky</t>
  </si>
  <si>
    <t>PHLOX: Phloxy Lady</t>
  </si>
  <si>
    <t xml:space="preserve">Cupcakes </t>
  </si>
  <si>
    <t>COMBINATIONS</t>
  </si>
  <si>
    <t>*</t>
  </si>
  <si>
    <t>BEGONIA: Assorted</t>
  </si>
  <si>
    <t>Destiny</t>
  </si>
  <si>
    <t>Red Jewel</t>
  </si>
  <si>
    <t>Snow Crown</t>
  </si>
  <si>
    <t>Classic</t>
  </si>
  <si>
    <t>Habenero Orange</t>
  </si>
  <si>
    <t>Red Belt</t>
  </si>
  <si>
    <t>Diana Crimson</t>
  </si>
  <si>
    <t>Delta Pure Primrose</t>
  </si>
  <si>
    <t xml:space="preserve">Delta Mix </t>
  </si>
  <si>
    <t>Matrix Ocean Breeze Mix</t>
  </si>
  <si>
    <t>Bi Star Blue TriTunia</t>
  </si>
  <si>
    <t>Bi Star Crimson TriTunia</t>
  </si>
  <si>
    <t>Bi Star Purple TriTunia</t>
  </si>
  <si>
    <t>Bi Star Red TriTunia</t>
  </si>
  <si>
    <t>Blue Vein TriTunia</t>
  </si>
  <si>
    <t>Blue TriTunia</t>
  </si>
  <si>
    <t>Salmon TriTunia</t>
  </si>
  <si>
    <t>Pink TriTunia</t>
  </si>
  <si>
    <t>Pink Vein TriTunia</t>
  </si>
  <si>
    <t>Plum TriTunia</t>
  </si>
  <si>
    <t>Red TriTunia</t>
  </si>
  <si>
    <t>Rose TriTunia</t>
  </si>
  <si>
    <t>Salmon Vein TriTunia</t>
  </si>
  <si>
    <t>White TriTunia</t>
  </si>
  <si>
    <t>Mix Just Madness</t>
  </si>
  <si>
    <t>Mix Spirit Hurrah</t>
  </si>
  <si>
    <t>Violet TriTunia</t>
  </si>
  <si>
    <t>Banana  (Yellow)</t>
  </si>
  <si>
    <t>Rosita</t>
  </si>
  <si>
    <t>SNAPDRAGON Snapshot</t>
  </si>
  <si>
    <t>Red Bicolor</t>
  </si>
  <si>
    <t>Beaconberry Mix</t>
  </si>
  <si>
    <t>Blackberry Sundae</t>
  </si>
  <si>
    <t>Morpho</t>
  </si>
  <si>
    <t>Tricolor Mix</t>
  </si>
  <si>
    <t>Fruit Salad</t>
  </si>
  <si>
    <t>Berry Tart Mix</t>
  </si>
  <si>
    <t>4.5 &amp; 12cm Pot - IN TRAYS OF 10 PER</t>
  </si>
  <si>
    <t>Pinstripe Pink (12cm HC)</t>
  </si>
  <si>
    <t>Silver Tumbleweed</t>
  </si>
  <si>
    <t>COLEUS - 12cm HC</t>
  </si>
  <si>
    <t xml:space="preserve">UnderTheSea Copper Coral </t>
  </si>
  <si>
    <t xml:space="preserve">UnderTheSea Fish Net </t>
  </si>
  <si>
    <t>UnderTheSea Gold Anemone</t>
  </si>
  <si>
    <t>UnderTheSea King Crab</t>
  </si>
  <si>
    <t>UnderTheSea Lime Shrimp</t>
  </si>
  <si>
    <t>UnderTheSea Lion Fish</t>
  </si>
  <si>
    <t>BEGONIA Assorted</t>
  </si>
  <si>
    <t>Dragon Pink</t>
  </si>
  <si>
    <t>Dragon Red</t>
  </si>
  <si>
    <t>BIG BL Red</t>
  </si>
  <si>
    <t>Magellan MIx</t>
  </si>
  <si>
    <t xml:space="preserve">GERANIUM </t>
  </si>
  <si>
    <t>Violet/Lilac</t>
  </si>
  <si>
    <t>Mixed Colors</t>
  </si>
  <si>
    <t>Plectranthus coleoides</t>
  </si>
  <si>
    <t>IBOZA: Candlevine</t>
  </si>
  <si>
    <t>Volumina Grn Lf Scarlet</t>
  </si>
  <si>
    <t>Matrix Lavender Shades</t>
  </si>
  <si>
    <t>Mix Merlot</t>
  </si>
  <si>
    <t>Easy Wave Pink Passion</t>
  </si>
  <si>
    <t>Easy Wave Silver</t>
  </si>
  <si>
    <r>
      <t>0306 ANNUALS -</t>
    </r>
    <r>
      <rPr>
        <b/>
        <sz val="12"/>
        <color indexed="9"/>
        <rFont val="Times New Roman"/>
        <family val="1"/>
      </rPr>
      <t xml:space="preserve"> Price Level 2 </t>
    </r>
  </si>
  <si>
    <r>
      <t>1801 ANNUALS -</t>
    </r>
    <r>
      <rPr>
        <b/>
        <sz val="12"/>
        <color indexed="9"/>
        <rFont val="Times New Roman"/>
        <family val="1"/>
      </rPr>
      <t xml:space="preserve"> Price Level 1 </t>
    </r>
  </si>
  <si>
    <t>Easy Wave Velour Berry</t>
  </si>
  <si>
    <t>Easy Wave Velour Burgundy</t>
  </si>
  <si>
    <t>Easy Wave Velour Red</t>
  </si>
  <si>
    <t>Tidal Wave Velour Red</t>
  </si>
  <si>
    <t>Magellan Pink</t>
  </si>
  <si>
    <t>Magellan Scarlet</t>
  </si>
  <si>
    <t xml:space="preserve">Easy Wave Pink  </t>
  </si>
  <si>
    <t>Serena White</t>
  </si>
  <si>
    <t>Pure Primrose</t>
  </si>
  <si>
    <t>Yellow Purple Wing</t>
  </si>
  <si>
    <t>PANSY Delta - Level I</t>
  </si>
  <si>
    <r>
      <t>4.5 ORNAMENTAL GRASSES -</t>
    </r>
    <r>
      <rPr>
        <sz val="12"/>
        <color indexed="9"/>
        <rFont val="Times New Roman"/>
        <family val="1"/>
      </rPr>
      <t xml:space="preserve"> Price Level IV</t>
    </r>
  </si>
  <si>
    <r>
      <t>4.5 ANNUALS -</t>
    </r>
    <r>
      <rPr>
        <sz val="12"/>
        <color indexed="9"/>
        <rFont val="Times New Roman"/>
        <family val="1"/>
      </rPr>
      <t xml:space="preserve"> Price Level III unless marked</t>
    </r>
  </si>
  <si>
    <t>Small Talk Red</t>
  </si>
  <si>
    <r>
      <t xml:space="preserve">ANTHURIUM </t>
    </r>
    <r>
      <rPr>
        <b/>
        <i/>
        <sz val="8"/>
        <color indexed="8"/>
        <rFont val="Times New Roman"/>
        <family val="1"/>
      </rPr>
      <t>(Flamingo flower)</t>
    </r>
  </si>
  <si>
    <t>Holy Moly</t>
  </si>
  <si>
    <t>Yellow Chiffon</t>
  </si>
  <si>
    <t>Blue / Violet / Lavender</t>
  </si>
  <si>
    <t>Pink / Rose / Cherry</t>
  </si>
  <si>
    <t xml:space="preserve">Blue </t>
  </si>
  <si>
    <t>Blue Bicolor</t>
  </si>
  <si>
    <t>Magenta Bicolor</t>
  </si>
  <si>
    <t>Lime Time</t>
  </si>
  <si>
    <t>Stained Glass Burg Wedding Train</t>
  </si>
  <si>
    <t>Stained Glass Copper</t>
  </si>
  <si>
    <t>Stained Glass Kiwi</t>
  </si>
  <si>
    <t>Stained Glass Molten Lava</t>
  </si>
  <si>
    <t>Stained Glass Raspberry Tart</t>
  </si>
  <si>
    <t>Stained Glass TiltAWhirl</t>
  </si>
  <si>
    <t>Floramia</t>
  </si>
  <si>
    <t>Red / Scarlet</t>
  </si>
  <si>
    <t xml:space="preserve">Medusa </t>
  </si>
  <si>
    <t>Summertime Swt Kardinal</t>
  </si>
  <si>
    <t>PENTAS Pinata</t>
  </si>
  <si>
    <t xml:space="preserve">Lavender  </t>
  </si>
  <si>
    <t>Lavender Glow</t>
  </si>
  <si>
    <t>Velocity Blue</t>
  </si>
  <si>
    <t>TORENIA Catalina</t>
  </si>
  <si>
    <t>Gilded Grape</t>
  </si>
  <si>
    <t xml:space="preserve">Mid Blue </t>
  </si>
  <si>
    <t xml:space="preserve">Pink </t>
  </si>
  <si>
    <t>Bronze Lf Scarlet</t>
  </si>
  <si>
    <t>Red Shades</t>
  </si>
  <si>
    <t>DesignALine Burgundy</t>
  </si>
  <si>
    <t>Dr. Brown</t>
  </si>
  <si>
    <t>Dallas</t>
  </si>
  <si>
    <t>Cherry / Rose</t>
  </si>
  <si>
    <t>Duffii (Button)</t>
  </si>
  <si>
    <t>LOBULARIA Yolo Top</t>
  </si>
  <si>
    <t xml:space="preserve">Isolepsis </t>
  </si>
  <si>
    <t>Live Wire (Fiber Optic)</t>
  </si>
  <si>
    <t>Emerald Queen</t>
  </si>
  <si>
    <t>Siam Ruby $$</t>
  </si>
  <si>
    <t>CANNA Cannova</t>
  </si>
  <si>
    <t>White Lava</t>
  </si>
  <si>
    <t>4.5 / 12cm Annuals</t>
  </si>
  <si>
    <t>Black Scallop</t>
  </si>
  <si>
    <t>DIASCIA MyDarling</t>
  </si>
  <si>
    <t>Berry</t>
  </si>
  <si>
    <t>Clementine</t>
  </si>
  <si>
    <t>Asplenium Victoria (Jap BirdNest)</t>
  </si>
  <si>
    <t>HELIOTROPE</t>
  </si>
  <si>
    <t>Sallyfun</t>
  </si>
  <si>
    <t>Super Gold</t>
  </si>
  <si>
    <t>Empress Flair Purple Sky</t>
  </si>
  <si>
    <t>Wicked Cool Purple</t>
  </si>
  <si>
    <t>Wicked Rad Red</t>
  </si>
  <si>
    <t>Brocade Fire Night</t>
  </si>
  <si>
    <t>Brocade Cherry Night</t>
  </si>
  <si>
    <t>Brocade Salmon Night</t>
  </si>
  <si>
    <t>51-300</t>
  </si>
  <si>
    <t>301-1000</t>
  </si>
  <si>
    <t>Over 1000</t>
  </si>
  <si>
    <t>12 Pack Flats</t>
  </si>
  <si>
    <t>1801 Accent Plants</t>
  </si>
  <si>
    <t>1801 Annuals I</t>
  </si>
  <si>
    <t>1801 Seed Geraniums</t>
  </si>
  <si>
    <t>0306 Annual II</t>
  </si>
  <si>
    <t>4.5 Annuals I</t>
  </si>
  <si>
    <t>4.5 Annuals II</t>
  </si>
  <si>
    <t>4.5 Annuals III</t>
  </si>
  <si>
    <t>4.5 Annuals IV</t>
  </si>
  <si>
    <t>6.0 Annuals I</t>
  </si>
  <si>
    <t>6.0 Annuals II</t>
  </si>
  <si>
    <t>10.0 Baskets, Monoculture</t>
  </si>
  <si>
    <t>12.0 Basket, Macho Fern</t>
  </si>
  <si>
    <t xml:space="preserve">12.0 Patio Pot I </t>
  </si>
  <si>
    <t>12.0 Patio Pot II</t>
  </si>
  <si>
    <t xml:space="preserve">#1/17cm Annuals &amp; Perennials </t>
  </si>
  <si>
    <t xml:space="preserve">12.0 Combo Bowl </t>
  </si>
  <si>
    <t>16.0 Oval Combinations</t>
  </si>
  <si>
    <t>12.0 Patio Combinations</t>
  </si>
  <si>
    <t>15.0 Patio Combinations</t>
  </si>
  <si>
    <t>1-50</t>
  </si>
  <si>
    <t>SANVITALIA Sunvy</t>
  </si>
  <si>
    <t>CINERARIA SENETTI Baby</t>
  </si>
  <si>
    <t>Delta Tricolor Mix</t>
  </si>
  <si>
    <t xml:space="preserve">Matrix Mix Amethyst </t>
  </si>
  <si>
    <t xml:space="preserve">12cm Hort Couture </t>
  </si>
  <si>
    <t>12 packs of 3 or 4 plants per pack in a true 10x20 flat</t>
  </si>
  <si>
    <t>18 packs of 1 plant per pack in a true 10x20 flat</t>
  </si>
  <si>
    <t>3 packs of 6 plants per pack in a true 10x20 flat</t>
  </si>
  <si>
    <t>4.5 pot, packed 10 pots per tray</t>
  </si>
  <si>
    <t>12cm pot, packed 10 pots per tray</t>
  </si>
  <si>
    <t>6.0 pot, packed 6 pots per tray</t>
  </si>
  <si>
    <t>10.0 green basket, wire hangar</t>
  </si>
  <si>
    <t>12.0 green basket , wire hangar</t>
  </si>
  <si>
    <t>12.0 terracotta bowl</t>
  </si>
  <si>
    <t>10.0 watering can in assorted colors</t>
  </si>
  <si>
    <t>10cm pot, packed 10 per tray</t>
  </si>
  <si>
    <t>17cm pot, packed 6 per tray</t>
  </si>
  <si>
    <t>Details, details, details….</t>
  </si>
  <si>
    <t>BEGONIA: NonStop</t>
  </si>
  <si>
    <t>BEGONIA: Reiger</t>
  </si>
  <si>
    <t>Caliente</t>
  </si>
  <si>
    <t>Red / Rose</t>
  </si>
  <si>
    <t>Purple Sky</t>
  </si>
  <si>
    <t>SUNPATIEN Compact</t>
  </si>
  <si>
    <t xml:space="preserve">IMPATIEN Bounce </t>
  </si>
  <si>
    <t>BIG Grn Leaf Red</t>
  </si>
  <si>
    <t>BRUGMANSIA</t>
  </si>
  <si>
    <t>CASSIA</t>
  </si>
  <si>
    <t>Popcorn</t>
  </si>
  <si>
    <t>IMPATIEN</t>
  </si>
  <si>
    <t>Titan Dk Red</t>
  </si>
  <si>
    <t>Titan Polka Dot</t>
  </si>
  <si>
    <t>Titan Pure White</t>
  </si>
  <si>
    <t>Encore GRN Lf Red</t>
  </si>
  <si>
    <t>Encore GRN Lf White</t>
  </si>
  <si>
    <t>Production overages from Special Order Items - Check back often</t>
  </si>
  <si>
    <t>Pre-Order Only</t>
  </si>
  <si>
    <t>*New for 2016</t>
  </si>
  <si>
    <t>Items not marked are not ready for shipping and will be deleted from your order.</t>
  </si>
  <si>
    <t>ASSORTED FLOWERING FLATS</t>
  </si>
  <si>
    <t>ASSORTED VEGGIE FLATS</t>
  </si>
  <si>
    <t>ASSORTED BASKETS</t>
  </si>
  <si>
    <t>Assorted Colors</t>
  </si>
  <si>
    <t>8.0 GERANIUMS $8.00</t>
  </si>
  <si>
    <t>Tiburon (Poblano)</t>
  </si>
  <si>
    <t>Cayenne Long Slim (Chili)</t>
  </si>
  <si>
    <t xml:space="preserve">GERBERA </t>
  </si>
  <si>
    <t>Hot - Jalapeno Gigante</t>
  </si>
  <si>
    <t>VERBENA Endurascape</t>
  </si>
  <si>
    <t xml:space="preserve">White Blush </t>
  </si>
  <si>
    <t>CALOCEPHALUS (12cm HC)</t>
  </si>
  <si>
    <t>Red / Cherry</t>
  </si>
  <si>
    <t>Orange / Peach</t>
  </si>
  <si>
    <t>Yellow / Gold / Lemon</t>
  </si>
  <si>
    <t>Var Peach</t>
  </si>
  <si>
    <t>Beefmaster - I</t>
  </si>
  <si>
    <t>Better Boy - I</t>
  </si>
  <si>
    <t>Big Beef - I</t>
  </si>
  <si>
    <t>Big Boy - I</t>
  </si>
  <si>
    <t>Celebrity - D</t>
  </si>
  <si>
    <t>Early Girl - I</t>
  </si>
  <si>
    <t>Jet Star - I</t>
  </si>
  <si>
    <t>Jubilee Golden - I</t>
  </si>
  <si>
    <t>Juliet (Grape) - I</t>
  </si>
  <si>
    <t>LaRoma - D</t>
  </si>
  <si>
    <t>Rutgers - D</t>
  </si>
  <si>
    <t>Supersweet 100's - I</t>
  </si>
  <si>
    <t>Yellow Pear - D</t>
  </si>
  <si>
    <t>I - Indeterminate</t>
  </si>
  <si>
    <t>D - Determinate</t>
  </si>
  <si>
    <t>Crimson Sweet</t>
  </si>
  <si>
    <r>
      <rPr>
        <b/>
        <sz val="11"/>
        <color indexed="8"/>
        <rFont val="Times New Roman"/>
        <family val="1"/>
      </rPr>
      <t>Customer PickUps</t>
    </r>
    <r>
      <rPr>
        <sz val="11"/>
        <color indexed="8"/>
        <rFont val="Times New Roman"/>
        <family val="1"/>
      </rPr>
      <t xml:space="preserve"> require 24 hour advance notice.</t>
    </r>
  </si>
  <si>
    <r>
      <rPr>
        <b/>
        <i/>
        <u val="single"/>
        <sz val="11"/>
        <color indexed="8"/>
        <rFont val="Times New Roman"/>
        <family val="1"/>
      </rPr>
      <t xml:space="preserve">GENERAL DELIVERY SCHEDULE: </t>
    </r>
    <r>
      <rPr>
        <sz val="11"/>
        <color indexed="8"/>
        <rFont val="Times New Roman"/>
        <family val="1"/>
      </rPr>
      <t xml:space="preserve"> (direction relative to West Lafayette, IN)</t>
    </r>
  </si>
  <si>
    <r>
      <rPr>
        <b/>
        <i/>
        <u val="single"/>
        <sz val="11"/>
        <color indexed="8"/>
        <rFont val="Times New Roman"/>
        <family val="1"/>
      </rPr>
      <t>Monday:</t>
    </r>
    <r>
      <rPr>
        <sz val="11"/>
        <color indexed="8"/>
        <rFont val="Times New Roman"/>
        <family val="1"/>
      </rPr>
      <t xml:space="preserve"> SW / Lafayette afternoon delivery</t>
    </r>
  </si>
  <si>
    <r>
      <rPr>
        <b/>
        <i/>
        <u val="single"/>
        <sz val="11"/>
        <color indexed="8"/>
        <rFont val="Times New Roman"/>
        <family val="1"/>
      </rPr>
      <t>Thursday:</t>
    </r>
    <r>
      <rPr>
        <sz val="11"/>
        <color indexed="8"/>
        <rFont val="Times New Roman"/>
        <family val="1"/>
      </rPr>
      <t xml:space="preserve"> SW / South / Lafayette</t>
    </r>
  </si>
  <si>
    <r>
      <rPr>
        <b/>
        <i/>
        <u val="single"/>
        <sz val="11"/>
        <color indexed="8"/>
        <rFont val="Times New Roman"/>
        <family val="1"/>
      </rPr>
      <t>Tuesday:</t>
    </r>
    <r>
      <rPr>
        <sz val="11"/>
        <color indexed="8"/>
        <rFont val="Times New Roman"/>
        <family val="1"/>
      </rPr>
      <t xml:space="preserve"> NW / Indianapolis Area</t>
    </r>
  </si>
  <si>
    <r>
      <rPr>
        <b/>
        <i/>
        <u val="single"/>
        <sz val="11"/>
        <color indexed="8"/>
        <rFont val="Times New Roman"/>
        <family val="1"/>
      </rPr>
      <t>Friday:</t>
    </r>
    <r>
      <rPr>
        <sz val="11"/>
        <color indexed="8"/>
        <rFont val="Times New Roman"/>
        <family val="1"/>
      </rPr>
      <t xml:space="preserve"> Indianapolis Area / NE</t>
    </r>
  </si>
  <si>
    <r>
      <rPr>
        <b/>
        <i/>
        <u val="single"/>
        <sz val="11"/>
        <color indexed="8"/>
        <rFont val="Times New Roman"/>
        <family val="1"/>
      </rPr>
      <t>Wednesday:</t>
    </r>
    <r>
      <rPr>
        <sz val="11"/>
        <color indexed="8"/>
        <rFont val="Times New Roman"/>
        <family val="1"/>
      </rPr>
      <t xml:space="preserve"> East / NE</t>
    </r>
  </si>
  <si>
    <r>
      <rPr>
        <b/>
        <i/>
        <u val="single"/>
        <sz val="11"/>
        <color indexed="8"/>
        <rFont val="Times New Roman"/>
        <family val="1"/>
      </rPr>
      <t>Saturday:</t>
    </r>
    <r>
      <rPr>
        <sz val="11"/>
        <color indexed="8"/>
        <rFont val="Times New Roman"/>
        <family val="1"/>
      </rPr>
      <t xml:space="preserve"> Lafayette &amp; NE - Peak Season only</t>
    </r>
  </si>
  <si>
    <r>
      <rPr>
        <b/>
        <sz val="11"/>
        <color indexed="8"/>
        <rFont val="Times New Roman"/>
        <family val="1"/>
      </rPr>
      <t>O: Pre-Orders onl</t>
    </r>
    <r>
      <rPr>
        <sz val="11"/>
        <color indexed="8"/>
        <rFont val="Times New Roman"/>
        <family val="1"/>
      </rPr>
      <t>y</t>
    </r>
  </si>
  <si>
    <t>10.0 Fern Kimberly Queen</t>
  </si>
  <si>
    <t>10.0 Gardenia Std</t>
  </si>
  <si>
    <t>12.0 Livistonia (Chinese Fan Palm)</t>
  </si>
  <si>
    <t>12.0 Veitchia Multistem (Adonidia Palm)</t>
  </si>
  <si>
    <t>14.0 Ravenna Multistem (Majesty Palm)</t>
  </si>
  <si>
    <t>6.0 Mandevilla: Alice DuPont / Brides Cascade</t>
  </si>
  <si>
    <t>6.0 Mandevilla: Crimson</t>
  </si>
  <si>
    <t>Reiger / Hemalis</t>
  </si>
  <si>
    <t>Boliviensis</t>
  </si>
  <si>
    <t>2017 Spring Order Form</t>
  </si>
  <si>
    <t>Frizzle Sizzle Lemonade</t>
  </si>
  <si>
    <t>2017 SPRING ORDER FORM</t>
  </si>
  <si>
    <t>Delta Watercolor Mix</t>
  </si>
  <si>
    <t>Wine &amp; Cheese Mix</t>
  </si>
  <si>
    <t>12.0 PATIOS</t>
  </si>
  <si>
    <t>VIOLA - Level I</t>
  </si>
  <si>
    <t>Sorbet LemonBlueberry Swirl</t>
  </si>
  <si>
    <t>Sorbet Blackberry Sundae</t>
  </si>
  <si>
    <t>Sorbet Orchidberry Frost</t>
  </si>
  <si>
    <t>Frosted Rock</t>
  </si>
  <si>
    <t>Spikemoss Frosty</t>
  </si>
  <si>
    <t>Petite Pink</t>
  </si>
  <si>
    <t>GAURA Karalee</t>
  </si>
  <si>
    <t>Antique Shades</t>
  </si>
  <si>
    <t>Parfait Crimson Star</t>
  </si>
  <si>
    <t>Picotee Lavender</t>
  </si>
  <si>
    <t>Picotee Purple</t>
  </si>
  <si>
    <t>Picotee Red</t>
  </si>
  <si>
    <t>Parfait Peppermint</t>
  </si>
  <si>
    <t>Mix Telstar</t>
  </si>
  <si>
    <t>Pink Telstar</t>
  </si>
  <si>
    <t>Salmon Telstar</t>
  </si>
  <si>
    <t>Fast Vantage</t>
  </si>
  <si>
    <t>Mango</t>
  </si>
  <si>
    <t>Orange Shades</t>
  </si>
  <si>
    <t>Chameleon</t>
  </si>
  <si>
    <t>Trailing</t>
  </si>
  <si>
    <t>COMBINATION</t>
  </si>
  <si>
    <t>Mixed Foliage</t>
  </si>
  <si>
    <t>Bounce</t>
  </si>
  <si>
    <t>PENAS</t>
  </si>
  <si>
    <t>Falling Star</t>
  </si>
  <si>
    <t>Purple / Violet Vein</t>
  </si>
  <si>
    <t xml:space="preserve">Burgundy </t>
  </si>
  <si>
    <t>Blue / Blue Vein</t>
  </si>
  <si>
    <t>Empress Mixed</t>
  </si>
  <si>
    <t>Strawbery</t>
  </si>
  <si>
    <t>Armor Mix (Comb)</t>
  </si>
  <si>
    <t>Apollo Mix</t>
  </si>
  <si>
    <r>
      <t xml:space="preserve">Inca Primrose </t>
    </r>
    <r>
      <rPr>
        <sz val="10.5"/>
        <color indexed="8"/>
        <rFont val="Times New Roman"/>
        <family val="1"/>
      </rPr>
      <t>♦</t>
    </r>
  </si>
  <si>
    <r>
      <t xml:space="preserve">Tall Assorted (Inca) </t>
    </r>
    <r>
      <rPr>
        <sz val="10.5"/>
        <color indexed="8"/>
        <rFont val="Times New Roman"/>
        <family val="1"/>
      </rPr>
      <t>♦</t>
    </r>
  </si>
  <si>
    <t>Fireball</t>
  </si>
  <si>
    <t>Evolution White</t>
  </si>
  <si>
    <t>Sky Rocket</t>
  </si>
  <si>
    <t>Amazon Mist</t>
  </si>
  <si>
    <t>Blue Arrows</t>
  </si>
  <si>
    <t>FESTUCA</t>
  </si>
  <si>
    <t>Cool as Ice</t>
  </si>
  <si>
    <t>XXL Hidalgo (Apricot)</t>
  </si>
  <si>
    <t>XXL Chiapas (Pink)</t>
  </si>
  <si>
    <t>XXL Alamos &amp; Taxco (Red)</t>
  </si>
  <si>
    <t>XXL Veracruz (White)</t>
  </si>
  <si>
    <t>XXL Durango (Yellow)</t>
  </si>
  <si>
    <t>Starsister Red Stripes</t>
  </si>
  <si>
    <t>Starsister Single Fire</t>
  </si>
  <si>
    <t>StarSister Orange Stripes</t>
  </si>
  <si>
    <t>StarSister Yellow Stripes</t>
  </si>
  <si>
    <t>Mega Revolution Asst</t>
  </si>
  <si>
    <t>Patio Karoo (Pink)</t>
  </si>
  <si>
    <t>Patio Great Smoky Mtn (Org)</t>
  </si>
  <si>
    <t>Patio Serengeti (Yellow)</t>
  </si>
  <si>
    <t>Patio Olympic (Red)</t>
  </si>
  <si>
    <t>10.0 Flower Shower Can</t>
  </si>
  <si>
    <t>10.0 Flower Garden Metallic Planter</t>
  </si>
  <si>
    <t>10.0 Fluted Bucket Planter</t>
  </si>
  <si>
    <t>Juncus Twister</t>
  </si>
  <si>
    <t>12.0 BOWLS &amp; 16.0 OVALS</t>
  </si>
  <si>
    <t>Delta Cotton Candy Mix(g2)</t>
  </si>
  <si>
    <t>Delta Pure Lt Blue (g1)</t>
  </si>
  <si>
    <r>
      <t>6.0  ANNUALS (6 per) -</t>
    </r>
    <r>
      <rPr>
        <b/>
        <sz val="12"/>
        <color indexed="9"/>
        <rFont val="Times New Roman"/>
        <family val="1"/>
      </rPr>
      <t xml:space="preserve"> Price Level 2 unless marked</t>
    </r>
  </si>
  <si>
    <t>Kong Empire Mix</t>
  </si>
  <si>
    <t>RedHead</t>
  </si>
  <si>
    <t xml:space="preserve">Burgundy / Red </t>
  </si>
  <si>
    <t>SO</t>
  </si>
  <si>
    <t>Caramel</t>
  </si>
  <si>
    <t>Miracle</t>
  </si>
  <si>
    <t>Grape Leaf/Oak Leaf Ivy</t>
  </si>
  <si>
    <t>Unbelievable Asst</t>
  </si>
  <si>
    <t>UnStoppable Asst</t>
  </si>
  <si>
    <t xml:space="preserve">Mix Formula </t>
  </si>
  <si>
    <t>CRASPEDIA</t>
  </si>
  <si>
    <t>Golf Beauty</t>
  </si>
  <si>
    <t>JASMINE</t>
  </si>
  <si>
    <t>6.0 Bush Buttons</t>
  </si>
  <si>
    <t xml:space="preserve">10.0 STD Aimee Yashioka </t>
  </si>
  <si>
    <t>10.0 BUSH Buttons</t>
  </si>
  <si>
    <t>10.0 Bush Multi (3 colors)</t>
  </si>
  <si>
    <t>6.0 Braid Bicolor / Fiesta</t>
  </si>
  <si>
    <t>10.0 Braid 4n1 Multicolor</t>
  </si>
  <si>
    <t>10.0 Braid Pink Painted Lady</t>
  </si>
  <si>
    <t>10.0 Braid Red President</t>
  </si>
  <si>
    <t>10.0 Braid Yellow Ft. Myers</t>
  </si>
  <si>
    <t>10.0 BASKET SunParasol Apricot</t>
  </si>
  <si>
    <t>10.0 SunParasol Apricot</t>
  </si>
  <si>
    <t>10.0 Summer Romance Yellow</t>
  </si>
  <si>
    <t>10.0 Veitchia (Adonidia) Palm</t>
  </si>
  <si>
    <t>10.0 Ravenna Majesty (Cat Palm)</t>
  </si>
  <si>
    <t>HIBISCUS Braid/Tree</t>
  </si>
  <si>
    <t>HIBISCUS Bush</t>
  </si>
  <si>
    <r>
      <rPr>
        <i/>
        <sz val="14"/>
        <color indexed="9"/>
        <rFont val="Times New Roman"/>
        <family val="1"/>
      </rPr>
      <t>Limited Quantities</t>
    </r>
    <r>
      <rPr>
        <sz val="14"/>
        <color indexed="9"/>
        <rFont val="Times New Roman"/>
        <family val="1"/>
      </rPr>
      <t xml:space="preserve"> - Order early to secure your selections!</t>
    </r>
  </si>
  <si>
    <t>* :NEW for 2017</t>
  </si>
  <si>
    <t>*: New Item</t>
  </si>
  <si>
    <t>* :NEW Item</t>
  </si>
  <si>
    <t>10.0 Hibiscus Braid/Std Single Color</t>
  </si>
  <si>
    <t>6.0 Jasmine</t>
  </si>
  <si>
    <t xml:space="preserve">6.0 Gardenia </t>
  </si>
  <si>
    <t>10.0 Gardenia Bush</t>
  </si>
  <si>
    <t>6.0 Hibiscus Braid</t>
  </si>
  <si>
    <t>10.0 Hibsicus Braid Multi Color</t>
  </si>
  <si>
    <t>10.0 Veitchia Multistem (Adonidia Palm)</t>
  </si>
  <si>
    <t>10.0 Ravenna Multistem (Majesty Palm)</t>
  </si>
  <si>
    <t>10.0 Basket Mandevilla</t>
  </si>
  <si>
    <t>10.0 Pot Mandevilla</t>
  </si>
  <si>
    <t>10cm  BURPEE HERBS (4")</t>
  </si>
  <si>
    <t>Pesto Party</t>
  </si>
  <si>
    <t>Sweet Dolce Fresca</t>
  </si>
  <si>
    <t>NEPETA</t>
  </si>
  <si>
    <t>Tango</t>
  </si>
  <si>
    <t>10cm BURPEE VEGGIE (4")</t>
  </si>
  <si>
    <t>Cupcake</t>
  </si>
  <si>
    <t>Pineapple Variegated</t>
  </si>
  <si>
    <t xml:space="preserve">Golden </t>
  </si>
  <si>
    <t>Simply Herbs</t>
  </si>
  <si>
    <t>Hot - Burning Bush</t>
  </si>
  <si>
    <t>Sweet - Lemon Dream</t>
  </si>
  <si>
    <t>Heirloom - Big Rainbow</t>
  </si>
  <si>
    <t>Small - Bumble Bee Pink</t>
  </si>
  <si>
    <t>Small - Bumble Bee Sunrise</t>
  </si>
  <si>
    <t>Burpee Herbs &amp; Veggies 10cm Pot</t>
  </si>
  <si>
    <t>IN TRAYS OF 10 PER</t>
  </si>
  <si>
    <t>SWISS CHARD</t>
  </si>
  <si>
    <t>Bright Lights</t>
  </si>
  <si>
    <t>10.0 BUSH Aimee Yashioka</t>
  </si>
  <si>
    <t>6.0 Sambac Maid of Orleans</t>
  </si>
  <si>
    <t>10.0 Hibiscus Bush</t>
  </si>
  <si>
    <t>12.0 Pansy Bowls &amp; Ovals</t>
  </si>
  <si>
    <t>Sonata Pink</t>
  </si>
  <si>
    <t>Mix Clear</t>
  </si>
  <si>
    <t>Magenta Halo</t>
  </si>
  <si>
    <t xml:space="preserve">Jalapeno </t>
  </si>
  <si>
    <t>Fairy Queen</t>
  </si>
  <si>
    <t xml:space="preserve">Patio Sky Blue </t>
  </si>
  <si>
    <t>Vista Red</t>
  </si>
  <si>
    <t>Zahara Cherry</t>
  </si>
  <si>
    <t>Zahara Fire</t>
  </si>
  <si>
    <t>Zahara Dbl Yellow</t>
  </si>
  <si>
    <t>Zahara Red</t>
  </si>
  <si>
    <t>Zahara Sunburst</t>
  </si>
  <si>
    <t>Zahara White</t>
  </si>
  <si>
    <t>bonariensis</t>
  </si>
  <si>
    <t>Encore Grn Lf Red</t>
  </si>
  <si>
    <t>Encore Grn Lf Rose</t>
  </si>
  <si>
    <t>Baby Wing Pink</t>
  </si>
  <si>
    <t>Baby Wing Grn Lf White</t>
  </si>
  <si>
    <t>IMPATIEN SuperElfin</t>
  </si>
  <si>
    <t>Wave Misty Lilac</t>
  </si>
  <si>
    <t>Shockwave Yellow</t>
  </si>
  <si>
    <t>Orchid</t>
  </si>
  <si>
    <t>Royal Magenta</t>
  </si>
  <si>
    <t>Tropical Rose</t>
  </si>
  <si>
    <t>Pink Flame</t>
  </si>
  <si>
    <t>Bright Coral</t>
  </si>
  <si>
    <t>Pink Bicolor</t>
  </si>
  <si>
    <t>Mandalay</t>
  </si>
  <si>
    <t>Cherry Red</t>
  </si>
  <si>
    <t>Salmon / Orange / Coral</t>
  </si>
  <si>
    <t>Rose / Pink</t>
  </si>
  <si>
    <t>Beedance Bicolor</t>
  </si>
  <si>
    <t>Chameleon Assorted</t>
  </si>
  <si>
    <t>Orange / Dreamsicle</t>
  </si>
  <si>
    <t>Tropical Sunrise</t>
  </si>
  <si>
    <t>Black Coral</t>
  </si>
  <si>
    <t>Pink Diamond</t>
  </si>
  <si>
    <t>Torbay Dazzler</t>
  </si>
  <si>
    <t>Bicolor (Stripes)</t>
  </si>
  <si>
    <t>Red Prince</t>
  </si>
  <si>
    <t>Tricolor / Bicolor</t>
  </si>
  <si>
    <t>Spikemoss Krauss Gold (Jori)</t>
  </si>
  <si>
    <t xml:space="preserve">Brocade Fire  </t>
  </si>
  <si>
    <t>Pink (Maverick)</t>
  </si>
  <si>
    <t>GERANIUM VINING (Grt Balls)</t>
  </si>
  <si>
    <t>Burgundy Blaze</t>
  </si>
  <si>
    <t>Violet/Neon</t>
  </si>
  <si>
    <t>Osaka</t>
  </si>
  <si>
    <t>Beaujolais</t>
  </si>
  <si>
    <t xml:space="preserve">Pink / Rose </t>
  </si>
  <si>
    <t xml:space="preserve">Oceano - True Blue </t>
  </si>
  <si>
    <t>Mare - Bicolor</t>
  </si>
  <si>
    <t>Soprano Lt Purple</t>
  </si>
  <si>
    <t>Soprano Purple</t>
  </si>
  <si>
    <t>Symphony Lemon</t>
  </si>
  <si>
    <t>Symphony Orange</t>
  </si>
  <si>
    <t>Pink Sky</t>
  </si>
  <si>
    <t>Yellow / Honey</t>
  </si>
  <si>
    <t>Amore (Novelty Colors)</t>
  </si>
  <si>
    <t xml:space="preserve">Yellow </t>
  </si>
  <si>
    <r>
      <rPr>
        <b/>
        <i/>
        <sz val="11"/>
        <color indexed="8"/>
        <rFont val="Times New Roman"/>
        <family val="1"/>
      </rPr>
      <t>PORTULACA</t>
    </r>
    <r>
      <rPr>
        <b/>
        <i/>
        <sz val="10"/>
        <color indexed="8"/>
        <rFont val="Times New Roman"/>
        <family val="1"/>
      </rPr>
      <t xml:space="preserve"> Colorblast/Cupcake</t>
    </r>
  </si>
  <si>
    <t>Summer Wave Lg Blue</t>
  </si>
  <si>
    <t>Empress Flair Amethyst Charme</t>
  </si>
  <si>
    <t>Empress Cherry Charme</t>
  </si>
  <si>
    <t>CELOSIA Twisted</t>
  </si>
  <si>
    <t>Santa Cruz</t>
  </si>
  <si>
    <t>Angel Wing Asst</t>
  </si>
  <si>
    <t>Black Coral / Black Magic</t>
  </si>
  <si>
    <t>Pennisetum Vertigo</t>
  </si>
  <si>
    <t>BIG BL Rose</t>
  </si>
  <si>
    <t>BIG GL Rose</t>
  </si>
  <si>
    <t>9x6 ORNAMENTAL GRASS</t>
  </si>
  <si>
    <t>Millet Jade Princess</t>
  </si>
  <si>
    <t>Millet Jester</t>
  </si>
  <si>
    <t>Millet Purple Majesty</t>
  </si>
  <si>
    <t>#1 GALLON  / 8.0 / 9x6 POTS (6 per)</t>
  </si>
  <si>
    <t>#1 Annual Perennial / 8.0 Ger / 9x6 Grass</t>
  </si>
  <si>
    <t>10.0 Watering Can Planter</t>
  </si>
  <si>
    <t>10.0 Water Can Pour Basket (Tilted)</t>
  </si>
  <si>
    <t>7.0 Watering Can Planter</t>
  </si>
  <si>
    <t>Blush / White</t>
  </si>
  <si>
    <t>Lliac / Orchid</t>
  </si>
  <si>
    <t>Hot WaterBlue</t>
  </si>
  <si>
    <t>Hot RoyalBlue</t>
  </si>
  <si>
    <t>Summer Wave Assorted</t>
  </si>
  <si>
    <t>`</t>
  </si>
  <si>
    <t>~See Also Combo planters page~</t>
  </si>
  <si>
    <t>Stainless Steel</t>
  </si>
  <si>
    <t>Blackout</t>
  </si>
  <si>
    <t>Encore</t>
  </si>
  <si>
    <t>Mocha</t>
  </si>
  <si>
    <t>Tiramisu</t>
  </si>
  <si>
    <t>Amethyst Myst</t>
  </si>
  <si>
    <t>2017 SPRING PRICE PAGE</t>
  </si>
  <si>
    <t>17.0 Oval Flower Shower Planter</t>
  </si>
  <si>
    <r>
      <t xml:space="preserve">10.0 Water Can Pour </t>
    </r>
    <r>
      <rPr>
        <b/>
        <sz val="11"/>
        <color indexed="8"/>
        <rFont val="Times New Roman"/>
        <family val="1"/>
      </rPr>
      <t>Basket</t>
    </r>
  </si>
  <si>
    <r>
      <t xml:space="preserve">10.0 Combination </t>
    </r>
    <r>
      <rPr>
        <b/>
        <sz val="11"/>
        <color indexed="8"/>
        <rFont val="Times New Roman"/>
        <family val="1"/>
      </rPr>
      <t>Baskets</t>
    </r>
  </si>
  <si>
    <r>
      <t xml:space="preserve">12.0 Combination </t>
    </r>
    <r>
      <rPr>
        <b/>
        <sz val="11"/>
        <color indexed="8"/>
        <rFont val="Times New Roman"/>
        <family val="1"/>
      </rPr>
      <t>Baskets</t>
    </r>
  </si>
  <si>
    <r>
      <t xml:space="preserve">16.0 Coco Combination </t>
    </r>
    <r>
      <rPr>
        <b/>
        <sz val="11"/>
        <color indexed="8"/>
        <rFont val="Times New Roman"/>
        <family val="1"/>
      </rPr>
      <t>Baskets</t>
    </r>
  </si>
  <si>
    <t>10.0 Watering Can Planter - Pansy</t>
  </si>
  <si>
    <t>Ship Date</t>
  </si>
  <si>
    <t>If ordering by variety, are similar subs ok?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</si>
</sst>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[$-409]d\-mmm;@"/>
    <numFmt numFmtId="167" formatCode="_(* #,##0.0_);_(* \(#,##0.0\);_(* &quot;-&quot;??_);_(@_)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13"/>
      <name val="Times New Roman"/>
      <family val="1"/>
    </font>
    <font>
      <sz val="11"/>
      <color indexed="13"/>
      <name val="Times New Roman"/>
      <family val="1"/>
    </font>
    <font>
      <b/>
      <sz val="11"/>
      <color indexed="26"/>
      <name val="Times New Roman"/>
      <family val="1"/>
    </font>
    <font>
      <sz val="11"/>
      <color indexed="26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14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 Rounded MT Bold"/>
      <family val="2"/>
    </font>
    <font>
      <sz val="11"/>
      <color indexed="8"/>
      <name val="Arial Narrow"/>
      <family val="2"/>
    </font>
    <font>
      <sz val="14"/>
      <color indexed="9"/>
      <name val="Arial Narrow"/>
      <family val="2"/>
    </font>
    <font>
      <sz val="14"/>
      <color indexed="8"/>
      <name val="Times New Roman"/>
      <family val="1"/>
    </font>
    <font>
      <b/>
      <sz val="11"/>
      <color indexed="8"/>
      <name val="Arial Narrow"/>
      <family val="2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9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9"/>
      <name val="Times New Roman"/>
      <family val="1"/>
    </font>
    <font>
      <b/>
      <i/>
      <u val="single"/>
      <sz val="14"/>
      <color indexed="10"/>
      <name val="Arial Rounded MT Bold"/>
      <family val="0"/>
    </font>
    <font>
      <sz val="14"/>
      <color indexed="8"/>
      <name val="Calibri"/>
      <family val="0"/>
    </font>
    <font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Rounded MT Bold"/>
      <family val="2"/>
    </font>
    <font>
      <sz val="11"/>
      <color theme="1"/>
      <name val="Arial Narrow"/>
      <family val="2"/>
    </font>
    <font>
      <sz val="14"/>
      <color theme="0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sz val="11"/>
      <color rgb="FFFFFF00"/>
      <name val="Times New Roman"/>
      <family val="1"/>
    </font>
    <font>
      <sz val="12"/>
      <color theme="1"/>
      <name val="Times New Roman"/>
      <family val="1"/>
    </font>
    <font>
      <sz val="11"/>
      <color theme="2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0"/>
      <name val="Times New Roman"/>
      <family val="1"/>
    </font>
    <font>
      <b/>
      <sz val="10.5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0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07">
    <xf numFmtId="0" fontId="0" fillId="0" borderId="0" xfId="0" applyFont="1" applyAlignment="1">
      <alignment/>
    </xf>
    <xf numFmtId="0" fontId="8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8" fillId="0" borderId="0" xfId="0" applyFont="1" applyAlignment="1">
      <alignment/>
    </xf>
    <xf numFmtId="0" fontId="8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0" fillId="33" borderId="0" xfId="0" applyFont="1" applyFill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Fill="1" applyBorder="1" applyAlignment="1">
      <alignment/>
    </xf>
    <xf numFmtId="0" fontId="0" fillId="0" borderId="0" xfId="0" applyAlignment="1">
      <alignment/>
    </xf>
    <xf numFmtId="0" fontId="89" fillId="0" borderId="0" xfId="0" applyFont="1" applyAlignment="1">
      <alignment/>
    </xf>
    <xf numFmtId="0" fontId="0" fillId="0" borderId="0" xfId="0" applyFill="1" applyBorder="1" applyAlignment="1">
      <alignment/>
    </xf>
    <xf numFmtId="0" fontId="89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left" vertical="center"/>
    </xf>
    <xf numFmtId="0" fontId="96" fillId="0" borderId="0" xfId="0" applyFont="1" applyAlignment="1">
      <alignment/>
    </xf>
    <xf numFmtId="0" fontId="92" fillId="0" borderId="11" xfId="0" applyFont="1" applyBorder="1" applyAlignment="1">
      <alignment/>
    </xf>
    <xf numFmtId="0" fontId="92" fillId="0" borderId="12" xfId="0" applyFont="1" applyBorder="1" applyAlignment="1">
      <alignment horizontal="right"/>
    </xf>
    <xf numFmtId="0" fontId="97" fillId="34" borderId="13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left" vertical="center"/>
    </xf>
    <xf numFmtId="0" fontId="92" fillId="0" borderId="14" xfId="0" applyFont="1" applyBorder="1" applyAlignment="1">
      <alignment/>
    </xf>
    <xf numFmtId="0" fontId="92" fillId="34" borderId="13" xfId="0" applyFont="1" applyFill="1" applyBorder="1" applyAlignment="1">
      <alignment horizontal="left"/>
    </xf>
    <xf numFmtId="0" fontId="92" fillId="34" borderId="10" xfId="0" applyFont="1" applyFill="1" applyBorder="1" applyAlignment="1">
      <alignment/>
    </xf>
    <xf numFmtId="0" fontId="98" fillId="34" borderId="15" xfId="0" applyFont="1" applyFill="1" applyBorder="1" applyAlignment="1">
      <alignment horizontal="right" vertical="center"/>
    </xf>
    <xf numFmtId="14" fontId="92" fillId="0" borderId="0" xfId="0" applyNumberFormat="1" applyFont="1" applyFill="1" applyBorder="1" applyAlignment="1">
      <alignment horizontal="left" vertical="center"/>
    </xf>
    <xf numFmtId="0" fontId="91" fillId="0" borderId="16" xfId="0" applyFont="1" applyBorder="1" applyAlignment="1">
      <alignment/>
    </xf>
    <xf numFmtId="0" fontId="91" fillId="0" borderId="17" xfId="0" applyFont="1" applyBorder="1" applyAlignment="1">
      <alignment/>
    </xf>
    <xf numFmtId="0" fontId="91" fillId="0" borderId="18" xfId="0" applyFont="1" applyFill="1" applyBorder="1" applyAlignment="1">
      <alignment horizontal="center"/>
    </xf>
    <xf numFmtId="0" fontId="91" fillId="0" borderId="0" xfId="0" applyFont="1" applyBorder="1" applyAlignment="1">
      <alignment/>
    </xf>
    <xf numFmtId="0" fontId="99" fillId="35" borderId="19" xfId="0" applyFont="1" applyFill="1" applyBorder="1" applyAlignment="1">
      <alignment horizontal="center"/>
    </xf>
    <xf numFmtId="0" fontId="99" fillId="35" borderId="20" xfId="0" applyFont="1" applyFill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100" fillId="0" borderId="0" xfId="0" applyFont="1" applyBorder="1" applyAlignment="1">
      <alignment horizontal="center"/>
    </xf>
    <xf numFmtId="0" fontId="101" fillId="35" borderId="19" xfId="0" applyFont="1" applyFill="1" applyBorder="1" applyAlignment="1">
      <alignment horizontal="center"/>
    </xf>
    <xf numFmtId="0" fontId="102" fillId="0" borderId="0" xfId="0" applyFont="1" applyAlignment="1">
      <alignment/>
    </xf>
    <xf numFmtId="167" fontId="102" fillId="0" borderId="0" xfId="42" applyNumberFormat="1" applyFont="1" applyAlignment="1">
      <alignment/>
    </xf>
    <xf numFmtId="0" fontId="101" fillId="35" borderId="21" xfId="0" applyFont="1" applyFill="1" applyBorder="1" applyAlignment="1">
      <alignment horizontal="center"/>
    </xf>
    <xf numFmtId="0" fontId="103" fillId="35" borderId="21" xfId="0" applyFont="1" applyFill="1" applyBorder="1" applyAlignment="1">
      <alignment horizontal="center"/>
    </xf>
    <xf numFmtId="0" fontId="103" fillId="35" borderId="2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left"/>
    </xf>
    <xf numFmtId="0" fontId="104" fillId="36" borderId="22" xfId="0" applyFont="1" applyFill="1" applyBorder="1" applyAlignment="1">
      <alignment horizontal="center"/>
    </xf>
    <xf numFmtId="0" fontId="91" fillId="36" borderId="21" xfId="0" applyFont="1" applyFill="1" applyBorder="1" applyAlignment="1">
      <alignment horizontal="center"/>
    </xf>
    <xf numFmtId="0" fontId="91" fillId="36" borderId="20" xfId="0" applyFont="1" applyFill="1" applyBorder="1" applyAlignment="1">
      <alignment horizontal="center"/>
    </xf>
    <xf numFmtId="0" fontId="105" fillId="36" borderId="22" xfId="0" applyFont="1" applyFill="1" applyBorder="1" applyAlignment="1">
      <alignment horizontal="center"/>
    </xf>
    <xf numFmtId="0" fontId="106" fillId="0" borderId="0" xfId="0" applyFont="1" applyAlignment="1">
      <alignment horizontal="right"/>
    </xf>
    <xf numFmtId="43" fontId="106" fillId="0" borderId="13" xfId="42" applyFont="1" applyBorder="1" applyAlignment="1">
      <alignment/>
    </xf>
    <xf numFmtId="0" fontId="92" fillId="0" borderId="0" xfId="0" applyFont="1" applyFill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0" borderId="0" xfId="0" applyFont="1" applyAlignment="1">
      <alignment/>
    </xf>
    <xf numFmtId="0" fontId="106" fillId="0" borderId="0" xfId="0" applyFont="1" applyFill="1" applyBorder="1" applyAlignment="1">
      <alignment horizontal="right"/>
    </xf>
    <xf numFmtId="0" fontId="92" fillId="33" borderId="10" xfId="0" applyFont="1" applyFill="1" applyBorder="1" applyAlignment="1">
      <alignment/>
    </xf>
    <xf numFmtId="0" fontId="92" fillId="0" borderId="12" xfId="0" applyFont="1" applyBorder="1" applyAlignment="1">
      <alignment/>
    </xf>
    <xf numFmtId="166" fontId="92" fillId="0" borderId="12" xfId="0" applyNumberFormat="1" applyFont="1" applyBorder="1" applyAlignment="1">
      <alignment horizontal="center"/>
    </xf>
    <xf numFmtId="0" fontId="92" fillId="0" borderId="12" xfId="0" applyFont="1" applyFill="1" applyBorder="1" applyAlignment="1">
      <alignment/>
    </xf>
    <xf numFmtId="0" fontId="97" fillId="0" borderId="23" xfId="0" applyFont="1" applyBorder="1" applyAlignment="1">
      <alignment horizontal="left"/>
    </xf>
    <xf numFmtId="0" fontId="92" fillId="0" borderId="24" xfId="0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24" xfId="0" applyFont="1" applyFill="1" applyBorder="1" applyAlignment="1">
      <alignment/>
    </xf>
    <xf numFmtId="0" fontId="98" fillId="0" borderId="25" xfId="0" applyFont="1" applyBorder="1" applyAlignment="1">
      <alignment horizontal="left"/>
    </xf>
    <xf numFmtId="0" fontId="91" fillId="33" borderId="0" xfId="0" applyFont="1" applyFill="1" applyBorder="1" applyAlignment="1">
      <alignment/>
    </xf>
    <xf numFmtId="0" fontId="91" fillId="0" borderId="17" xfId="0" applyFont="1" applyFill="1" applyBorder="1" applyAlignment="1">
      <alignment/>
    </xf>
    <xf numFmtId="0" fontId="91" fillId="0" borderId="18" xfId="0" applyFont="1" applyFill="1" applyBorder="1" applyAlignment="1">
      <alignment horizontal="left"/>
    </xf>
    <xf numFmtId="0" fontId="92" fillId="36" borderId="21" xfId="0" applyFont="1" applyFill="1" applyBorder="1" applyAlignment="1">
      <alignment horizontal="center"/>
    </xf>
    <xf numFmtId="0" fontId="107" fillId="0" borderId="0" xfId="0" applyFont="1" applyAlignment="1">
      <alignment/>
    </xf>
    <xf numFmtId="0" fontId="108" fillId="36" borderId="0" xfId="0" applyFont="1" applyFill="1" applyAlignment="1">
      <alignment horizontal="left"/>
    </xf>
    <xf numFmtId="0" fontId="108" fillId="0" borderId="0" xfId="0" applyFont="1" applyAlignment="1">
      <alignment/>
    </xf>
    <xf numFmtId="0" fontId="108" fillId="36" borderId="0" xfId="0" applyFont="1" applyFill="1" applyAlignment="1">
      <alignment/>
    </xf>
    <xf numFmtId="0" fontId="108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100" fillId="36" borderId="21" xfId="0" applyFont="1" applyFill="1" applyBorder="1" applyAlignment="1">
      <alignment horizontal="center"/>
    </xf>
    <xf numFmtId="0" fontId="100" fillId="36" borderId="20" xfId="0" applyFont="1" applyFill="1" applyBorder="1" applyAlignment="1">
      <alignment horizontal="center"/>
    </xf>
    <xf numFmtId="0" fontId="107" fillId="36" borderId="0" xfId="0" applyFont="1" applyFill="1" applyAlignment="1">
      <alignment/>
    </xf>
    <xf numFmtId="0" fontId="105" fillId="36" borderId="19" xfId="0" applyFont="1" applyFill="1" applyBorder="1" applyAlignment="1">
      <alignment horizontal="center"/>
    </xf>
    <xf numFmtId="0" fontId="105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left"/>
    </xf>
    <xf numFmtId="0" fontId="92" fillId="36" borderId="21" xfId="0" applyFont="1" applyFill="1" applyBorder="1" applyAlignment="1">
      <alignment horizontal="left"/>
    </xf>
    <xf numFmtId="0" fontId="91" fillId="36" borderId="20" xfId="0" applyFont="1" applyFill="1" applyBorder="1" applyAlignment="1">
      <alignment horizontal="left"/>
    </xf>
    <xf numFmtId="0" fontId="100" fillId="0" borderId="0" xfId="0" applyFont="1" applyAlignment="1">
      <alignment/>
    </xf>
    <xf numFmtId="0" fontId="91" fillId="33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/>
    </xf>
    <xf numFmtId="0" fontId="108" fillId="36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04" fillId="36" borderId="0" xfId="0" applyFont="1" applyFill="1" applyAlignment="1">
      <alignment/>
    </xf>
    <xf numFmtId="0" fontId="104" fillId="0" borderId="0" xfId="0" applyFont="1" applyAlignment="1">
      <alignment/>
    </xf>
    <xf numFmtId="0" fontId="91" fillId="0" borderId="10" xfId="0" applyFont="1" applyBorder="1" applyAlignment="1">
      <alignment/>
    </xf>
    <xf numFmtId="0" fontId="91" fillId="0" borderId="24" xfId="0" applyFont="1" applyBorder="1" applyAlignment="1">
      <alignment/>
    </xf>
    <xf numFmtId="0" fontId="109" fillId="0" borderId="0" xfId="0" applyFont="1" applyFill="1" applyBorder="1" applyAlignment="1">
      <alignment horizontal="right"/>
    </xf>
    <xf numFmtId="0" fontId="97" fillId="0" borderId="23" xfId="0" applyFont="1" applyBorder="1" applyAlignment="1">
      <alignment horizontal="right"/>
    </xf>
    <xf numFmtId="0" fontId="98" fillId="0" borderId="25" xfId="0" applyFont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10" fillId="36" borderId="21" xfId="0" applyFont="1" applyFill="1" applyBorder="1" applyAlignment="1">
      <alignment horizontal="center"/>
    </xf>
    <xf numFmtId="0" fontId="100" fillId="0" borderId="0" xfId="0" applyFont="1" applyFill="1" applyBorder="1" applyAlignment="1">
      <alignment/>
    </xf>
    <xf numFmtId="0" fontId="91" fillId="36" borderId="21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3" fillId="33" borderId="0" xfId="0" applyFont="1" applyFill="1" applyAlignment="1">
      <alignment/>
    </xf>
    <xf numFmtId="0" fontId="94" fillId="0" borderId="0" xfId="0" applyFont="1" applyFill="1" applyBorder="1" applyAlignment="1">
      <alignment horizontal="center"/>
    </xf>
    <xf numFmtId="0" fontId="94" fillId="33" borderId="0" xfId="0" applyFont="1" applyFill="1" applyAlignment="1">
      <alignment/>
    </xf>
    <xf numFmtId="0" fontId="94" fillId="33" borderId="0" xfId="0" applyFont="1" applyFill="1" applyBorder="1" applyAlignment="1">
      <alignment/>
    </xf>
    <xf numFmtId="0" fontId="100" fillId="0" borderId="0" xfId="0" applyFont="1" applyFill="1" applyAlignment="1">
      <alignment/>
    </xf>
    <xf numFmtId="0" fontId="109" fillId="0" borderId="0" xfId="0" applyFont="1" applyFill="1" applyBorder="1" applyAlignment="1">
      <alignment/>
    </xf>
    <xf numFmtId="0" fontId="104" fillId="34" borderId="19" xfId="0" applyFont="1" applyFill="1" applyBorder="1" applyAlignment="1">
      <alignment horizontal="center"/>
    </xf>
    <xf numFmtId="0" fontId="104" fillId="34" borderId="20" xfId="0" applyFont="1" applyFill="1" applyBorder="1" applyAlignment="1">
      <alignment horizontal="center"/>
    </xf>
    <xf numFmtId="0" fontId="104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2" fillId="36" borderId="20" xfId="0" applyFont="1" applyFill="1" applyBorder="1" applyAlignment="1">
      <alignment horizontal="left"/>
    </xf>
    <xf numFmtId="0" fontId="99" fillId="33" borderId="0" xfId="0" applyFont="1" applyFill="1" applyBorder="1" applyAlignment="1">
      <alignment/>
    </xf>
    <xf numFmtId="0" fontId="104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105" fillId="34" borderId="19" xfId="0" applyFont="1" applyFill="1" applyBorder="1" applyAlignment="1">
      <alignment horizontal="center"/>
    </xf>
    <xf numFmtId="0" fontId="105" fillId="34" borderId="20" xfId="0" applyFont="1" applyFill="1" applyBorder="1" applyAlignment="1">
      <alignment horizontal="center"/>
    </xf>
    <xf numFmtId="0" fontId="110" fillId="36" borderId="0" xfId="0" applyFont="1" applyFill="1" applyAlignment="1">
      <alignment/>
    </xf>
    <xf numFmtId="0" fontId="100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92" fillId="36" borderId="22" xfId="0" applyFont="1" applyFill="1" applyBorder="1" applyAlignment="1">
      <alignment horizontal="center"/>
    </xf>
    <xf numFmtId="0" fontId="102" fillId="0" borderId="0" xfId="0" applyFont="1" applyBorder="1" applyAlignment="1">
      <alignment/>
    </xf>
    <xf numFmtId="0" fontId="104" fillId="0" borderId="0" xfId="0" applyFont="1" applyFill="1" applyBorder="1" applyAlignment="1">
      <alignment/>
    </xf>
    <xf numFmtId="0" fontId="102" fillId="0" borderId="0" xfId="0" applyFont="1" applyFill="1" applyAlignment="1">
      <alignment horizontal="left"/>
    </xf>
    <xf numFmtId="0" fontId="102" fillId="0" borderId="0" xfId="0" applyFont="1" applyAlignment="1">
      <alignment horizontal="left"/>
    </xf>
    <xf numFmtId="0" fontId="104" fillId="0" borderId="0" xfId="0" applyFont="1" applyBorder="1" applyAlignment="1">
      <alignment/>
    </xf>
    <xf numFmtId="0" fontId="93" fillId="33" borderId="0" xfId="0" applyFont="1" applyFill="1" applyBorder="1" applyAlignment="1">
      <alignment horizontal="left"/>
    </xf>
    <xf numFmtId="0" fontId="111" fillId="33" borderId="0" xfId="0" applyFont="1" applyFill="1" applyAlignment="1">
      <alignment horizontal="left"/>
    </xf>
    <xf numFmtId="0" fontId="104" fillId="36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left"/>
    </xf>
    <xf numFmtId="0" fontId="110" fillId="0" borderId="0" xfId="0" applyFont="1" applyFill="1" applyBorder="1" applyAlignment="1">
      <alignment horizontal="left"/>
    </xf>
    <xf numFmtId="0" fontId="91" fillId="36" borderId="0" xfId="0" applyFont="1" applyFill="1" applyAlignment="1">
      <alignment/>
    </xf>
    <xf numFmtId="0" fontId="104" fillId="36" borderId="0" xfId="0" applyFont="1" applyFill="1" applyBorder="1" applyAlignment="1">
      <alignment horizontal="left"/>
    </xf>
    <xf numFmtId="0" fontId="16" fillId="0" borderId="0" xfId="53" applyFont="1" applyFill="1" applyBorder="1" applyAlignment="1" applyProtection="1">
      <alignment vertical="top" wrapText="1"/>
      <protection/>
    </xf>
    <xf numFmtId="0" fontId="91" fillId="0" borderId="0" xfId="0" applyFont="1" applyAlignment="1">
      <alignment/>
    </xf>
    <xf numFmtId="0" fontId="104" fillId="36" borderId="0" xfId="0" applyFont="1" applyFill="1" applyAlignment="1">
      <alignment/>
    </xf>
    <xf numFmtId="0" fontId="16" fillId="0" borderId="0" xfId="53" applyFont="1" applyFill="1" applyBorder="1" applyAlignment="1" applyProtection="1">
      <alignment wrapText="1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91" fillId="0" borderId="0" xfId="0" applyFont="1" applyBorder="1" applyAlignment="1">
      <alignment/>
    </xf>
    <xf numFmtId="0" fontId="93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104" fillId="0" borderId="0" xfId="0" applyFont="1" applyFill="1" applyAlignment="1">
      <alignment/>
    </xf>
    <xf numFmtId="0" fontId="104" fillId="0" borderId="0" xfId="0" applyFont="1" applyFill="1" applyBorder="1" applyAlignment="1">
      <alignment/>
    </xf>
    <xf numFmtId="0" fontId="100" fillId="0" borderId="0" xfId="0" applyFont="1" applyBorder="1" applyAlignment="1">
      <alignment/>
    </xf>
    <xf numFmtId="0" fontId="110" fillId="0" borderId="0" xfId="0" applyFont="1" applyFill="1" applyAlignment="1">
      <alignment/>
    </xf>
    <xf numFmtId="0" fontId="100" fillId="0" borderId="0" xfId="0" applyFont="1" applyAlignment="1">
      <alignment/>
    </xf>
    <xf numFmtId="0" fontId="110" fillId="0" borderId="0" xfId="0" applyFont="1" applyFill="1" applyBorder="1" applyAlignment="1">
      <alignment/>
    </xf>
    <xf numFmtId="0" fontId="109" fillId="0" borderId="0" xfId="0" applyFont="1" applyAlignment="1">
      <alignment horizontal="right" vertical="center"/>
    </xf>
    <xf numFmtId="0" fontId="109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0" fontId="92" fillId="0" borderId="10" xfId="0" applyFont="1" applyFill="1" applyBorder="1" applyAlignment="1">
      <alignment/>
    </xf>
    <xf numFmtId="0" fontId="92" fillId="0" borderId="26" xfId="0" applyFont="1" applyFill="1" applyBorder="1" applyAlignment="1">
      <alignment/>
    </xf>
    <xf numFmtId="0" fontId="97" fillId="0" borderId="0" xfId="0" applyFont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2" fillId="0" borderId="26" xfId="0" applyFont="1" applyBorder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Fill="1" applyBorder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Alignment="1">
      <alignment/>
    </xf>
    <xf numFmtId="0" fontId="93" fillId="33" borderId="27" xfId="0" applyFont="1" applyFill="1" applyBorder="1" applyAlignment="1">
      <alignment/>
    </xf>
    <xf numFmtId="0" fontId="93" fillId="33" borderId="28" xfId="0" applyFont="1" applyFill="1" applyBorder="1" applyAlignment="1">
      <alignment horizontal="left"/>
    </xf>
    <xf numFmtId="0" fontId="91" fillId="33" borderId="29" xfId="0" applyFont="1" applyFill="1" applyBorder="1" applyAlignment="1">
      <alignment/>
    </xf>
    <xf numFmtId="0" fontId="91" fillId="0" borderId="30" xfId="0" applyFont="1" applyFill="1" applyBorder="1" applyAlignment="1">
      <alignment/>
    </xf>
    <xf numFmtId="0" fontId="91" fillId="0" borderId="31" xfId="0" applyFont="1" applyBorder="1" applyAlignment="1">
      <alignment/>
    </xf>
    <xf numFmtId="0" fontId="105" fillId="0" borderId="17" xfId="0" applyFont="1" applyBorder="1" applyAlignment="1">
      <alignment/>
    </xf>
    <xf numFmtId="0" fontId="91" fillId="0" borderId="18" xfId="0" applyFont="1" applyBorder="1" applyAlignment="1">
      <alignment/>
    </xf>
    <xf numFmtId="0" fontId="91" fillId="0" borderId="24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Fill="1" applyBorder="1" applyAlignment="1">
      <alignment/>
    </xf>
    <xf numFmtId="0" fontId="113" fillId="36" borderId="0" xfId="0" applyFont="1" applyFill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2" fillId="0" borderId="24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92" fillId="0" borderId="10" xfId="0" applyFont="1" applyFill="1" applyBorder="1" applyAlignment="1">
      <alignment horizontal="center"/>
    </xf>
    <xf numFmtId="0" fontId="92" fillId="0" borderId="24" xfId="0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2" fillId="0" borderId="24" xfId="0" applyFont="1" applyBorder="1" applyAlignment="1">
      <alignment horizontal="center"/>
    </xf>
    <xf numFmtId="0" fontId="112" fillId="0" borderId="10" xfId="0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12" fillId="0" borderId="10" xfId="0" applyFont="1" applyFill="1" applyBorder="1" applyAlignment="1">
      <alignment horizontal="center"/>
    </xf>
    <xf numFmtId="0" fontId="112" fillId="0" borderId="24" xfId="0" applyFont="1" applyFill="1" applyBorder="1" applyAlignment="1">
      <alignment horizontal="center"/>
    </xf>
    <xf numFmtId="0" fontId="112" fillId="0" borderId="26" xfId="0" applyFont="1" applyFill="1" applyBorder="1" applyAlignment="1">
      <alignment horizontal="center"/>
    </xf>
    <xf numFmtId="0" fontId="91" fillId="36" borderId="31" xfId="0" applyFont="1" applyFill="1" applyBorder="1" applyAlignment="1">
      <alignment/>
    </xf>
    <xf numFmtId="0" fontId="93" fillId="33" borderId="29" xfId="0" applyFont="1" applyFill="1" applyBorder="1" applyAlignment="1">
      <alignment horizontal="left"/>
    </xf>
    <xf numFmtId="0" fontId="91" fillId="0" borderId="31" xfId="0" applyFont="1" applyFill="1" applyBorder="1" applyAlignment="1">
      <alignment horizontal="left"/>
    </xf>
    <xf numFmtId="0" fontId="104" fillId="36" borderId="31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/>
    </xf>
    <xf numFmtId="0" fontId="112" fillId="34" borderId="0" xfId="0" applyFont="1" applyFill="1" applyBorder="1" applyAlignment="1">
      <alignment horizontal="center"/>
    </xf>
    <xf numFmtId="14" fontId="91" fillId="0" borderId="0" xfId="0" applyNumberFormat="1" applyFont="1" applyFill="1" applyBorder="1" applyAlignment="1">
      <alignment horizontal="center"/>
    </xf>
    <xf numFmtId="0" fontId="92" fillId="34" borderId="0" xfId="0" applyFont="1" applyFill="1" applyAlignment="1">
      <alignment horizontal="center"/>
    </xf>
    <xf numFmtId="0" fontId="114" fillId="0" borderId="12" xfId="0" applyFont="1" applyBorder="1" applyAlignment="1">
      <alignment/>
    </xf>
    <xf numFmtId="166" fontId="106" fillId="0" borderId="12" xfId="0" applyNumberFormat="1" applyFont="1" applyBorder="1" applyAlignment="1">
      <alignment horizontal="center"/>
    </xf>
    <xf numFmtId="0" fontId="106" fillId="34" borderId="13" xfId="0" applyFont="1" applyFill="1" applyBorder="1" applyAlignment="1">
      <alignment/>
    </xf>
    <xf numFmtId="0" fontId="106" fillId="0" borderId="12" xfId="0" applyFont="1" applyBorder="1" applyAlignment="1">
      <alignment horizontal="right"/>
    </xf>
    <xf numFmtId="0" fontId="106" fillId="0" borderId="12" xfId="0" applyFont="1" applyFill="1" applyBorder="1" applyAlignment="1">
      <alignment/>
    </xf>
    <xf numFmtId="0" fontId="102" fillId="0" borderId="0" xfId="0" applyFont="1" applyAlignment="1">
      <alignment horizontal="center"/>
    </xf>
    <xf numFmtId="0" fontId="92" fillId="34" borderId="0" xfId="0" applyFont="1" applyFill="1" applyAlignment="1">
      <alignment/>
    </xf>
    <xf numFmtId="14" fontId="91" fillId="0" borderId="0" xfId="0" applyNumberFormat="1" applyFont="1" applyAlignment="1">
      <alignment/>
    </xf>
    <xf numFmtId="0" fontId="102" fillId="0" borderId="0" xfId="0" applyFont="1" applyFill="1" applyAlignment="1">
      <alignment/>
    </xf>
    <xf numFmtId="0" fontId="112" fillId="34" borderId="0" xfId="0" applyFont="1" applyFill="1" applyAlignment="1">
      <alignment/>
    </xf>
    <xf numFmtId="0" fontId="92" fillId="34" borderId="0" xfId="0" applyFont="1" applyFill="1" applyAlignment="1">
      <alignment horizontal="right"/>
    </xf>
    <xf numFmtId="0" fontId="92" fillId="0" borderId="24" xfId="0" applyFont="1" applyFill="1" applyBorder="1" applyAlignment="1">
      <alignment horizontal="left"/>
    </xf>
    <xf numFmtId="0" fontId="92" fillId="0" borderId="26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/>
    </xf>
    <xf numFmtId="0" fontId="92" fillId="0" borderId="24" xfId="0" applyFont="1" applyBorder="1" applyAlignment="1">
      <alignment horizontal="left"/>
    </xf>
    <xf numFmtId="0" fontId="113" fillId="0" borderId="0" xfId="0" applyFont="1" applyAlignment="1">
      <alignment/>
    </xf>
    <xf numFmtId="0" fontId="106" fillId="0" borderId="24" xfId="0" applyFont="1" applyFill="1" applyBorder="1" applyAlignment="1">
      <alignment horizontal="center"/>
    </xf>
    <xf numFmtId="0" fontId="112" fillId="34" borderId="0" xfId="0" applyFont="1" applyFill="1" applyAlignment="1">
      <alignment horizontal="left"/>
    </xf>
    <xf numFmtId="0" fontId="112" fillId="34" borderId="0" xfId="0" applyFont="1" applyFill="1" applyAlignment="1">
      <alignment/>
    </xf>
    <xf numFmtId="0" fontId="112" fillId="0" borderId="10" xfId="0" applyFont="1" applyFill="1" applyBorder="1" applyAlignment="1">
      <alignment/>
    </xf>
    <xf numFmtId="0" fontId="112" fillId="0" borderId="24" xfId="0" applyFont="1" applyFill="1" applyBorder="1" applyAlignment="1">
      <alignment/>
    </xf>
    <xf numFmtId="0" fontId="112" fillId="0" borderId="0" xfId="0" applyFont="1" applyFill="1" applyBorder="1" applyAlignment="1">
      <alignment/>
    </xf>
    <xf numFmtId="0" fontId="112" fillId="34" borderId="0" xfId="0" applyFont="1" applyFill="1" applyBorder="1" applyAlignment="1">
      <alignment/>
    </xf>
    <xf numFmtId="0" fontId="112" fillId="0" borderId="10" xfId="0" applyFont="1" applyBorder="1" applyAlignment="1">
      <alignment/>
    </xf>
    <xf numFmtId="0" fontId="112" fillId="0" borderId="0" xfId="0" applyFont="1" applyBorder="1" applyAlignment="1">
      <alignment/>
    </xf>
    <xf numFmtId="0" fontId="112" fillId="0" borderId="10" xfId="0" applyFont="1" applyBorder="1" applyAlignment="1">
      <alignment horizontal="left"/>
    </xf>
    <xf numFmtId="0" fontId="112" fillId="0" borderId="24" xfId="0" applyFont="1" applyBorder="1" applyAlignment="1">
      <alignment horizontal="left"/>
    </xf>
    <xf numFmtId="0" fontId="112" fillId="0" borderId="0" xfId="0" applyFont="1" applyBorder="1" applyAlignment="1">
      <alignment horizontal="left"/>
    </xf>
    <xf numFmtId="0" fontId="112" fillId="34" borderId="0" xfId="0" applyFont="1" applyFill="1" applyBorder="1" applyAlignment="1">
      <alignment horizontal="left"/>
    </xf>
    <xf numFmtId="0" fontId="91" fillId="0" borderId="0" xfId="0" applyFont="1" applyAlignment="1">
      <alignment horizontal="left"/>
    </xf>
    <xf numFmtId="0" fontId="112" fillId="0" borderId="24" xfId="0" applyFont="1" applyFill="1" applyBorder="1" applyAlignment="1">
      <alignment horizontal="left"/>
    </xf>
    <xf numFmtId="0" fontId="112" fillId="0" borderId="10" xfId="0" applyFont="1" applyFill="1" applyBorder="1" applyAlignment="1">
      <alignment horizontal="left"/>
    </xf>
    <xf numFmtId="0" fontId="112" fillId="34" borderId="0" xfId="0" applyFont="1" applyFill="1" applyBorder="1" applyAlignment="1">
      <alignment/>
    </xf>
    <xf numFmtId="0" fontId="112" fillId="0" borderId="24" xfId="0" applyFont="1" applyBorder="1" applyAlignment="1">
      <alignment/>
    </xf>
    <xf numFmtId="0" fontId="112" fillId="0" borderId="0" xfId="0" applyFont="1" applyAlignment="1">
      <alignment/>
    </xf>
    <xf numFmtId="0" fontId="92" fillId="34" borderId="0" xfId="0" applyFont="1" applyFill="1" applyAlignment="1">
      <alignment horizontal="left"/>
    </xf>
    <xf numFmtId="0" fontId="92" fillId="0" borderId="10" xfId="0" applyFont="1" applyFill="1" applyBorder="1" applyAlignment="1">
      <alignment horizontal="left"/>
    </xf>
    <xf numFmtId="0" fontId="92" fillId="0" borderId="0" xfId="0" applyFont="1" applyFill="1" applyAlignment="1">
      <alignment horizontal="left"/>
    </xf>
    <xf numFmtId="0" fontId="92" fillId="0" borderId="10" xfId="0" applyFont="1" applyBorder="1" applyAlignment="1">
      <alignment horizontal="left"/>
    </xf>
    <xf numFmtId="0" fontId="92" fillId="0" borderId="0" xfId="0" applyFont="1" applyAlignment="1">
      <alignment horizontal="left"/>
    </xf>
    <xf numFmtId="0" fontId="92" fillId="34" borderId="0" xfId="0" applyFont="1" applyFill="1" applyAlignment="1">
      <alignment/>
    </xf>
    <xf numFmtId="0" fontId="92" fillId="0" borderId="10" xfId="0" applyFont="1" applyFill="1" applyBorder="1" applyAlignment="1">
      <alignment/>
    </xf>
    <xf numFmtId="0" fontId="92" fillId="0" borderId="0" xfId="0" applyFont="1" applyFill="1" applyAlignment="1">
      <alignment/>
    </xf>
    <xf numFmtId="0" fontId="92" fillId="0" borderId="24" xfId="0" applyFont="1" applyFill="1" applyBorder="1" applyAlignment="1">
      <alignment/>
    </xf>
    <xf numFmtId="0" fontId="92" fillId="0" borderId="10" xfId="0" applyFont="1" applyBorder="1" applyAlignment="1">
      <alignment/>
    </xf>
    <xf numFmtId="0" fontId="92" fillId="0" borderId="24" xfId="0" applyFont="1" applyBorder="1" applyAlignment="1">
      <alignment/>
    </xf>
    <xf numFmtId="0" fontId="92" fillId="0" borderId="0" xfId="0" applyFont="1" applyBorder="1" applyAlignment="1">
      <alignment horizontal="left"/>
    </xf>
    <xf numFmtId="0" fontId="91" fillId="0" borderId="24" xfId="0" applyFont="1" applyBorder="1" applyAlignment="1">
      <alignment horizontal="left"/>
    </xf>
    <xf numFmtId="0" fontId="92" fillId="34" borderId="0" xfId="0" applyFont="1" applyFill="1" applyBorder="1" applyAlignment="1">
      <alignment/>
    </xf>
    <xf numFmtId="0" fontId="92" fillId="0" borderId="26" xfId="0" applyFont="1" applyFill="1" applyBorder="1" applyAlignment="1">
      <alignment/>
    </xf>
    <xf numFmtId="0" fontId="104" fillId="0" borderId="0" xfId="0" applyFont="1" applyAlignment="1">
      <alignment/>
    </xf>
    <xf numFmtId="0" fontId="91" fillId="0" borderId="10" xfId="0" applyFont="1" applyFill="1" applyBorder="1" applyAlignment="1">
      <alignment/>
    </xf>
    <xf numFmtId="0" fontId="91" fillId="0" borderId="10" xfId="0" applyFont="1" applyBorder="1" applyAlignment="1">
      <alignment/>
    </xf>
    <xf numFmtId="0" fontId="93" fillId="33" borderId="27" xfId="0" applyFont="1" applyFill="1" applyBorder="1" applyAlignment="1">
      <alignment/>
    </xf>
    <xf numFmtId="0" fontId="91" fillId="0" borderId="30" xfId="0" applyFont="1" applyFill="1" applyBorder="1" applyAlignment="1">
      <alignment/>
    </xf>
    <xf numFmtId="0" fontId="91" fillId="0" borderId="10" xfId="0" applyFont="1" applyBorder="1" applyAlignment="1">
      <alignment horizontal="left"/>
    </xf>
    <xf numFmtId="0" fontId="91" fillId="0" borderId="24" xfId="0" applyFont="1" applyFill="1" applyBorder="1" applyAlignment="1">
      <alignment horizontal="left"/>
    </xf>
    <xf numFmtId="0" fontId="115" fillId="0" borderId="0" xfId="0" applyFont="1" applyFill="1" applyBorder="1" applyAlignment="1">
      <alignment/>
    </xf>
    <xf numFmtId="0" fontId="10" fillId="35" borderId="19" xfId="0" applyFont="1" applyFill="1" applyBorder="1" applyAlignment="1">
      <alignment horizontal="center"/>
    </xf>
    <xf numFmtId="0" fontId="91" fillId="0" borderId="10" xfId="0" applyFont="1" applyFill="1" applyBorder="1" applyAlignment="1">
      <alignment/>
    </xf>
    <xf numFmtId="0" fontId="91" fillId="0" borderId="0" xfId="0" applyFont="1" applyFill="1" applyAlignment="1">
      <alignment/>
    </xf>
    <xf numFmtId="0" fontId="91" fillId="37" borderId="32" xfId="0" applyFont="1" applyFill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1" fillId="0" borderId="31" xfId="0" applyFont="1" applyBorder="1" applyAlignment="1">
      <alignment horizontal="right"/>
    </xf>
    <xf numFmtId="0" fontId="110" fillId="36" borderId="0" xfId="0" applyFont="1" applyFill="1" applyBorder="1" applyAlignment="1">
      <alignment horizontal="left"/>
    </xf>
    <xf numFmtId="0" fontId="91" fillId="0" borderId="17" xfId="0" applyFont="1" applyFill="1" applyBorder="1" applyAlignment="1">
      <alignment horizontal="left"/>
    </xf>
    <xf numFmtId="0" fontId="91" fillId="0" borderId="0" xfId="0" applyFont="1" applyAlignment="1">
      <alignment horizontal="right"/>
    </xf>
    <xf numFmtId="0" fontId="107" fillId="0" borderId="0" xfId="0" applyFont="1" applyAlignment="1">
      <alignment horizontal="right"/>
    </xf>
    <xf numFmtId="0" fontId="112" fillId="0" borderId="26" xfId="0" applyFont="1" applyBorder="1" applyAlignment="1">
      <alignment horizontal="center"/>
    </xf>
    <xf numFmtId="0" fontId="112" fillId="0" borderId="26" xfId="0" applyFont="1" applyBorder="1" applyAlignment="1">
      <alignment horizontal="left"/>
    </xf>
    <xf numFmtId="0" fontId="91" fillId="0" borderId="0" xfId="0" applyFont="1" applyFill="1" applyBorder="1" applyAlignment="1">
      <alignment vertical="top"/>
    </xf>
    <xf numFmtId="0" fontId="91" fillId="0" borderId="0" xfId="0" applyFont="1" applyBorder="1" applyAlignment="1">
      <alignment vertical="top"/>
    </xf>
    <xf numFmtId="0" fontId="2" fillId="36" borderId="21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Alignment="1">
      <alignment horizontal="right"/>
    </xf>
    <xf numFmtId="0" fontId="94" fillId="0" borderId="0" xfId="0" applyFont="1" applyFill="1" applyAlignment="1">
      <alignment horizontal="center" vertical="center"/>
    </xf>
    <xf numFmtId="0" fontId="92" fillId="0" borderId="0" xfId="0" applyFont="1" applyAlignment="1">
      <alignment horizontal="right"/>
    </xf>
    <xf numFmtId="0" fontId="91" fillId="0" borderId="0" xfId="0" applyFont="1" applyBorder="1" applyAlignment="1">
      <alignment horizontal="right"/>
    </xf>
    <xf numFmtId="0" fontId="102" fillId="0" borderId="0" xfId="0" applyFont="1" applyAlignment="1">
      <alignment horizontal="right"/>
    </xf>
    <xf numFmtId="0" fontId="106" fillId="0" borderId="0" xfId="0" applyFont="1" applyFill="1" applyAlignment="1">
      <alignment/>
    </xf>
    <xf numFmtId="0" fontId="104" fillId="0" borderId="0" xfId="0" applyFont="1" applyFill="1" applyAlignment="1">
      <alignment horizontal="right"/>
    </xf>
    <xf numFmtId="8" fontId="91" fillId="0" borderId="32" xfId="0" applyNumberFormat="1" applyFont="1" applyBorder="1" applyAlignment="1">
      <alignment horizontal="right"/>
    </xf>
    <xf numFmtId="0" fontId="91" fillId="0" borderId="27" xfId="0" applyFont="1" applyBorder="1" applyAlignment="1">
      <alignment/>
    </xf>
    <xf numFmtId="0" fontId="91" fillId="0" borderId="30" xfId="0" applyFont="1" applyBorder="1" applyAlignment="1">
      <alignment/>
    </xf>
    <xf numFmtId="8" fontId="91" fillId="0" borderId="33" xfId="0" applyNumberFormat="1" applyFont="1" applyBorder="1" applyAlignment="1">
      <alignment horizontal="right"/>
    </xf>
    <xf numFmtId="0" fontId="116" fillId="0" borderId="0" xfId="0" applyFont="1" applyBorder="1" applyAlignment="1">
      <alignment/>
    </xf>
    <xf numFmtId="0" fontId="112" fillId="34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92" fillId="0" borderId="17" xfId="0" applyFont="1" applyBorder="1" applyAlignment="1">
      <alignment/>
    </xf>
    <xf numFmtId="0" fontId="100" fillId="0" borderId="13" xfId="0" applyFont="1" applyBorder="1" applyAlignment="1">
      <alignment/>
    </xf>
    <xf numFmtId="0" fontId="92" fillId="0" borderId="0" xfId="0" applyFont="1" applyFill="1" applyBorder="1" applyAlignment="1">
      <alignment horizontal="left"/>
    </xf>
    <xf numFmtId="0" fontId="96" fillId="36" borderId="22" xfId="0" applyFont="1" applyFill="1" applyBorder="1" applyAlignment="1">
      <alignment horizontal="center"/>
    </xf>
    <xf numFmtId="0" fontId="105" fillId="0" borderId="0" xfId="0" applyFont="1" applyAlignment="1">
      <alignment horizontal="right"/>
    </xf>
    <xf numFmtId="0" fontId="91" fillId="0" borderId="0" xfId="0" applyFont="1" applyBorder="1" applyAlignment="1">
      <alignment horizontal="center"/>
    </xf>
    <xf numFmtId="0" fontId="91" fillId="0" borderId="0" xfId="0" applyFont="1" applyBorder="1" applyAlignment="1">
      <alignment horizontal="left"/>
    </xf>
    <xf numFmtId="0" fontId="117" fillId="0" borderId="24" xfId="0" applyFont="1" applyBorder="1" applyAlignment="1">
      <alignment horizontal="left"/>
    </xf>
    <xf numFmtId="0" fontId="117" fillId="0" borderId="24" xfId="0" applyFont="1" applyFill="1" applyBorder="1" applyAlignment="1">
      <alignment horizontal="left"/>
    </xf>
    <xf numFmtId="0" fontId="98" fillId="34" borderId="0" xfId="0" applyFont="1" applyFill="1" applyBorder="1" applyAlignment="1">
      <alignment horizontal="left"/>
    </xf>
    <xf numFmtId="0" fontId="91" fillId="0" borderId="0" xfId="0" applyFont="1" applyFill="1" applyAlignment="1">
      <alignment horizontal="left"/>
    </xf>
    <xf numFmtId="0" fontId="118" fillId="0" borderId="10" xfId="0" applyFont="1" applyBorder="1" applyAlignment="1">
      <alignment horizontal="left"/>
    </xf>
    <xf numFmtId="0" fontId="106" fillId="34" borderId="0" xfId="0" applyFont="1" applyFill="1" applyAlignment="1">
      <alignment horizontal="left"/>
    </xf>
    <xf numFmtId="0" fontId="106" fillId="0" borderId="10" xfId="0" applyFont="1" applyFill="1" applyBorder="1" applyAlignment="1">
      <alignment horizontal="left"/>
    </xf>
    <xf numFmtId="0" fontId="106" fillId="0" borderId="26" xfId="0" applyFont="1" applyFill="1" applyBorder="1" applyAlignment="1">
      <alignment horizontal="left"/>
    </xf>
    <xf numFmtId="0" fontId="106" fillId="0" borderId="24" xfId="0" applyFont="1" applyFill="1" applyBorder="1" applyAlignment="1">
      <alignment horizontal="left"/>
    </xf>
    <xf numFmtId="0" fontId="106" fillId="0" borderId="0" xfId="0" applyFont="1" applyFill="1" applyAlignment="1">
      <alignment horizontal="left"/>
    </xf>
    <xf numFmtId="0" fontId="106" fillId="0" borderId="0" xfId="0" applyFont="1" applyAlignment="1">
      <alignment horizontal="left"/>
    </xf>
    <xf numFmtId="0" fontId="93" fillId="0" borderId="0" xfId="0" applyFont="1" applyFill="1" applyAlignment="1">
      <alignment horizontal="left"/>
    </xf>
    <xf numFmtId="0" fontId="98" fillId="0" borderId="10" xfId="0" applyFont="1" applyBorder="1" applyAlignment="1">
      <alignment/>
    </xf>
    <xf numFmtId="0" fontId="97" fillId="34" borderId="30" xfId="0" applyFont="1" applyFill="1" applyBorder="1" applyAlignment="1">
      <alignment horizontal="left"/>
    </xf>
    <xf numFmtId="0" fontId="97" fillId="0" borderId="34" xfId="0" applyFont="1" applyBorder="1" applyAlignment="1">
      <alignment horizontal="left"/>
    </xf>
    <xf numFmtId="0" fontId="91" fillId="0" borderId="16" xfId="0" applyFont="1" applyBorder="1" applyAlignment="1">
      <alignment horizontal="left"/>
    </xf>
    <xf numFmtId="0" fontId="102" fillId="0" borderId="13" xfId="0" applyFont="1" applyBorder="1" applyAlignment="1">
      <alignment horizontal="center"/>
    </xf>
    <xf numFmtId="0" fontId="118" fillId="0" borderId="24" xfId="0" applyFont="1" applyFill="1" applyBorder="1" applyAlignment="1">
      <alignment horizontal="left"/>
    </xf>
    <xf numFmtId="0" fontId="118" fillId="0" borderId="24" xfId="0" applyFont="1" applyBorder="1" applyAlignment="1">
      <alignment horizontal="left"/>
    </xf>
    <xf numFmtId="0" fontId="91" fillId="38" borderId="0" xfId="0" applyFont="1" applyFill="1" applyAlignment="1">
      <alignment/>
    </xf>
    <xf numFmtId="0" fontId="91" fillId="38" borderId="0" xfId="0" applyFont="1" applyFill="1" applyAlignment="1">
      <alignment horizontal="center"/>
    </xf>
    <xf numFmtId="0" fontId="107" fillId="0" borderId="0" xfId="0" applyFont="1" applyAlignment="1">
      <alignment horizontal="center"/>
    </xf>
    <xf numFmtId="0" fontId="112" fillId="38" borderId="0" xfId="0" applyFont="1" applyFill="1" applyAlignment="1">
      <alignment horizontal="center"/>
    </xf>
    <xf numFmtId="0" fontId="92" fillId="38" borderId="0" xfId="0" applyFont="1" applyFill="1" applyAlignment="1">
      <alignment horizontal="center"/>
    </xf>
    <xf numFmtId="0" fontId="112" fillId="38" borderId="0" xfId="0" applyFont="1" applyFill="1" applyBorder="1" applyAlignment="1">
      <alignment horizontal="center"/>
    </xf>
    <xf numFmtId="0" fontId="110" fillId="36" borderId="0" xfId="0" applyFont="1" applyFill="1" applyBorder="1" applyAlignment="1">
      <alignment/>
    </xf>
    <xf numFmtId="0" fontId="112" fillId="0" borderId="0" xfId="0" applyFont="1" applyFill="1" applyAlignment="1">
      <alignment horizontal="center"/>
    </xf>
    <xf numFmtId="0" fontId="92" fillId="38" borderId="0" xfId="0" applyFont="1" applyFill="1" applyBorder="1" applyAlignment="1">
      <alignment horizontal="center"/>
    </xf>
    <xf numFmtId="0" fontId="99" fillId="33" borderId="0" xfId="0" applyFont="1" applyFill="1" applyBorder="1" applyAlignment="1">
      <alignment horizontal="center"/>
    </xf>
    <xf numFmtId="0" fontId="92" fillId="38" borderId="0" xfId="0" applyFont="1" applyFill="1" applyAlignment="1">
      <alignment/>
    </xf>
    <xf numFmtId="0" fontId="113" fillId="0" borderId="0" xfId="0" applyFont="1" applyAlignment="1">
      <alignment horizontal="center"/>
    </xf>
    <xf numFmtId="0" fontId="102" fillId="38" borderId="0" xfId="0" applyFont="1" applyFill="1" applyAlignment="1">
      <alignment horizontal="center"/>
    </xf>
    <xf numFmtId="0" fontId="21" fillId="38" borderId="0" xfId="0" applyFont="1" applyFill="1" applyAlignment="1">
      <alignment horizontal="center"/>
    </xf>
    <xf numFmtId="0" fontId="93" fillId="33" borderId="0" xfId="0" applyFont="1" applyFill="1" applyBorder="1" applyAlignment="1">
      <alignment/>
    </xf>
    <xf numFmtId="0" fontId="92" fillId="0" borderId="26" xfId="0" applyFont="1" applyBorder="1" applyAlignment="1">
      <alignment horizontal="left"/>
    </xf>
    <xf numFmtId="0" fontId="91" fillId="38" borderId="0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98" fillId="0" borderId="24" xfId="0" applyFont="1" applyBorder="1" applyAlignment="1">
      <alignment/>
    </xf>
    <xf numFmtId="0" fontId="92" fillId="0" borderId="16" xfId="0" applyFont="1" applyBorder="1" applyAlignment="1">
      <alignment horizontal="left"/>
    </xf>
    <xf numFmtId="0" fontId="92" fillId="34" borderId="28" xfId="0" applyFont="1" applyFill="1" applyBorder="1" applyAlignment="1">
      <alignment horizontal="left"/>
    </xf>
    <xf numFmtId="0" fontId="119" fillId="33" borderId="29" xfId="0" applyFont="1" applyFill="1" applyBorder="1" applyAlignment="1">
      <alignment/>
    </xf>
    <xf numFmtId="0" fontId="91" fillId="38" borderId="30" xfId="0" applyFont="1" applyFill="1" applyBorder="1" applyAlignment="1">
      <alignment horizontal="center"/>
    </xf>
    <xf numFmtId="0" fontId="91" fillId="38" borderId="16" xfId="0" applyFont="1" applyFill="1" applyBorder="1" applyAlignment="1">
      <alignment horizontal="center"/>
    </xf>
    <xf numFmtId="0" fontId="92" fillId="0" borderId="17" xfId="0" applyFont="1" applyFill="1" applyBorder="1" applyAlignment="1">
      <alignment horizontal="left"/>
    </xf>
    <xf numFmtId="0" fontId="97" fillId="0" borderId="17" xfId="0" applyFont="1" applyBorder="1" applyAlignment="1">
      <alignment/>
    </xf>
    <xf numFmtId="0" fontId="91" fillId="33" borderId="27" xfId="0" applyFont="1" applyFill="1" applyBorder="1" applyAlignment="1">
      <alignment/>
    </xf>
    <xf numFmtId="0" fontId="91" fillId="38" borderId="0" xfId="0" applyFont="1" applyFill="1" applyAlignment="1">
      <alignment horizontal="center" vertical="center"/>
    </xf>
    <xf numFmtId="17" fontId="92" fillId="0" borderId="28" xfId="0" applyNumberFormat="1" applyFont="1" applyBorder="1" applyAlignment="1" quotePrefix="1">
      <alignment horizontal="center"/>
    </xf>
    <xf numFmtId="0" fontId="92" fillId="0" borderId="28" xfId="0" applyFont="1" applyBorder="1" applyAlignment="1">
      <alignment horizontal="center"/>
    </xf>
    <xf numFmtId="0" fontId="91" fillId="0" borderId="35" xfId="0" applyFont="1" applyBorder="1" applyAlignment="1">
      <alignment wrapText="1"/>
    </xf>
    <xf numFmtId="0" fontId="91" fillId="0" borderId="36" xfId="0" applyFont="1" applyBorder="1" applyAlignment="1">
      <alignment wrapText="1"/>
    </xf>
    <xf numFmtId="0" fontId="91" fillId="0" borderId="0" xfId="0" applyFont="1" applyFill="1" applyAlignment="1">
      <alignment wrapText="1"/>
    </xf>
    <xf numFmtId="0" fontId="91" fillId="0" borderId="12" xfId="0" applyFont="1" applyBorder="1" applyAlignment="1">
      <alignment horizontal="center"/>
    </xf>
    <xf numFmtId="8" fontId="91" fillId="0" borderId="12" xfId="0" applyNumberFormat="1" applyFont="1" applyBorder="1" applyAlignment="1">
      <alignment horizontal="right"/>
    </xf>
    <xf numFmtId="0" fontId="91" fillId="0" borderId="24" xfId="0" applyFont="1" applyBorder="1" applyAlignment="1">
      <alignment horizontal="center"/>
    </xf>
    <xf numFmtId="8" fontId="91" fillId="0" borderId="24" xfId="0" applyNumberFormat="1" applyFont="1" applyBorder="1" applyAlignment="1">
      <alignment horizontal="right"/>
    </xf>
    <xf numFmtId="0" fontId="91" fillId="0" borderId="11" xfId="0" applyFont="1" applyFill="1" applyBorder="1" applyAlignment="1">
      <alignment wrapText="1"/>
    </xf>
    <xf numFmtId="0" fontId="91" fillId="0" borderId="14" xfId="0" applyFont="1" applyFill="1" applyBorder="1" applyAlignment="1">
      <alignment wrapText="1"/>
    </xf>
    <xf numFmtId="0" fontId="92" fillId="36" borderId="28" xfId="0" applyFont="1" applyFill="1" applyBorder="1" applyAlignment="1">
      <alignment horizontal="center"/>
    </xf>
    <xf numFmtId="8" fontId="91" fillId="36" borderId="32" xfId="0" applyNumberFormat="1" applyFont="1" applyFill="1" applyBorder="1" applyAlignment="1">
      <alignment horizontal="right"/>
    </xf>
    <xf numFmtId="8" fontId="91" fillId="36" borderId="33" xfId="0" applyNumberFormat="1" applyFont="1" applyFill="1" applyBorder="1" applyAlignment="1">
      <alignment horizontal="right"/>
    </xf>
    <xf numFmtId="0" fontId="92" fillId="36" borderId="29" xfId="0" applyFont="1" applyFill="1" applyBorder="1" applyAlignment="1">
      <alignment horizontal="center"/>
    </xf>
    <xf numFmtId="8" fontId="91" fillId="36" borderId="37" xfId="0" applyNumberFormat="1" applyFont="1" applyFill="1" applyBorder="1" applyAlignment="1">
      <alignment horizontal="right"/>
    </xf>
    <xf numFmtId="8" fontId="91" fillId="36" borderId="38" xfId="0" applyNumberFormat="1" applyFont="1" applyFill="1" applyBorder="1" applyAlignment="1">
      <alignment horizontal="right"/>
    </xf>
    <xf numFmtId="8" fontId="91" fillId="36" borderId="23" xfId="0" applyNumberFormat="1" applyFont="1" applyFill="1" applyBorder="1" applyAlignment="1">
      <alignment horizontal="right"/>
    </xf>
    <xf numFmtId="8" fontId="91" fillId="36" borderId="25" xfId="0" applyNumberFormat="1" applyFont="1" applyFill="1" applyBorder="1" applyAlignment="1">
      <alignment horizontal="right"/>
    </xf>
    <xf numFmtId="8" fontId="91" fillId="36" borderId="39" xfId="0" applyNumberFormat="1" applyFont="1" applyFill="1" applyBorder="1" applyAlignment="1">
      <alignment horizontal="right"/>
    </xf>
    <xf numFmtId="0" fontId="91" fillId="0" borderId="30" xfId="0" applyFont="1" applyFill="1" applyBorder="1" applyAlignment="1">
      <alignment wrapText="1"/>
    </xf>
    <xf numFmtId="0" fontId="91" fillId="0" borderId="31" xfId="0" applyFont="1" applyFill="1" applyBorder="1" applyAlignment="1">
      <alignment horizontal="right"/>
    </xf>
    <xf numFmtId="0" fontId="120" fillId="0" borderId="30" xfId="0" applyFont="1" applyFill="1" applyBorder="1" applyAlignment="1">
      <alignment wrapText="1"/>
    </xf>
    <xf numFmtId="0" fontId="120" fillId="0" borderId="30" xfId="0" applyFont="1" applyBorder="1" applyAlignment="1">
      <alignment wrapText="1"/>
    </xf>
    <xf numFmtId="166" fontId="97" fillId="34" borderId="13" xfId="0" applyNumberFormat="1" applyFont="1" applyFill="1" applyBorder="1" applyAlignment="1">
      <alignment horizontal="center"/>
    </xf>
    <xf numFmtId="0" fontId="89" fillId="0" borderId="0" xfId="0" applyFont="1" applyBorder="1" applyAlignment="1">
      <alignment/>
    </xf>
    <xf numFmtId="0" fontId="121" fillId="0" borderId="0" xfId="0" applyFont="1" applyAlignment="1">
      <alignment horizontal="center"/>
    </xf>
    <xf numFmtId="0" fontId="93" fillId="33" borderId="0" xfId="0" applyFont="1" applyFill="1" applyBorder="1" applyAlignment="1">
      <alignment horizontal="center"/>
    </xf>
    <xf numFmtId="0" fontId="122" fillId="33" borderId="0" xfId="0" applyFont="1" applyFill="1" applyBorder="1" applyAlignment="1">
      <alignment horizontal="center"/>
    </xf>
    <xf numFmtId="0" fontId="98" fillId="34" borderId="30" xfId="0" applyFont="1" applyFill="1" applyBorder="1" applyAlignment="1">
      <alignment horizontal="right" vertical="center" wrapText="1"/>
    </xf>
    <xf numFmtId="0" fontId="98" fillId="34" borderId="31" xfId="0" applyFont="1" applyFill="1" applyBorder="1" applyAlignment="1">
      <alignment horizontal="right" vertical="center" wrapText="1"/>
    </xf>
    <xf numFmtId="0" fontId="116" fillId="0" borderId="0" xfId="0" applyFont="1" applyAlignment="1">
      <alignment horizontal="center"/>
    </xf>
    <xf numFmtId="164" fontId="97" fillId="0" borderId="24" xfId="0" applyNumberFormat="1" applyFont="1" applyBorder="1" applyAlignment="1">
      <alignment horizontal="center"/>
    </xf>
    <xf numFmtId="0" fontId="111" fillId="33" borderId="0" xfId="0" applyFont="1" applyFill="1" applyBorder="1" applyAlignment="1">
      <alignment horizontal="center"/>
    </xf>
    <xf numFmtId="0" fontId="111" fillId="33" borderId="0" xfId="0" applyFont="1" applyFill="1" applyAlignment="1">
      <alignment horizontal="center"/>
    </xf>
    <xf numFmtId="0" fontId="109" fillId="0" borderId="0" xfId="0" applyFont="1" applyAlignment="1">
      <alignment horizontal="center"/>
    </xf>
    <xf numFmtId="0" fontId="123" fillId="33" borderId="27" xfId="0" applyFont="1" applyFill="1" applyBorder="1" applyAlignment="1">
      <alignment horizontal="center"/>
    </xf>
    <xf numFmtId="0" fontId="123" fillId="33" borderId="29" xfId="0" applyFont="1" applyFill="1" applyBorder="1" applyAlignment="1">
      <alignment horizontal="center"/>
    </xf>
    <xf numFmtId="0" fontId="124" fillId="33" borderId="0" xfId="0" applyFont="1" applyFill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1" fillId="0" borderId="31" xfId="0" applyFont="1" applyBorder="1" applyAlignment="1">
      <alignment horizontal="center"/>
    </xf>
    <xf numFmtId="0" fontId="93" fillId="33" borderId="28" xfId="0" applyFont="1" applyFill="1" applyBorder="1" applyAlignment="1">
      <alignment horizontal="center"/>
    </xf>
    <xf numFmtId="0" fontId="93" fillId="33" borderId="0" xfId="0" applyFont="1" applyFill="1" applyAlignment="1">
      <alignment horizontal="center"/>
    </xf>
    <xf numFmtId="0" fontId="99" fillId="33" borderId="0" xfId="0" applyFont="1" applyFill="1" applyBorder="1" applyAlignment="1">
      <alignment horizontal="center"/>
    </xf>
    <xf numFmtId="0" fontId="91" fillId="0" borderId="17" xfId="0" applyFont="1" applyBorder="1" applyAlignment="1">
      <alignment horizontal="center"/>
    </xf>
    <xf numFmtId="0" fontId="91" fillId="0" borderId="40" xfId="0" applyFont="1" applyFill="1" applyBorder="1" applyAlignment="1">
      <alignment wrapText="1"/>
    </xf>
    <xf numFmtId="0" fontId="91" fillId="0" borderId="41" xfId="0" applyFont="1" applyFill="1" applyBorder="1" applyAlignment="1">
      <alignment wrapText="1"/>
    </xf>
    <xf numFmtId="0" fontId="91" fillId="0" borderId="14" xfId="0" applyFont="1" applyFill="1" applyBorder="1" applyAlignment="1">
      <alignment horizontal="left" wrapText="1"/>
    </xf>
    <xf numFmtId="0" fontId="91" fillId="0" borderId="24" xfId="0" applyFont="1" applyFill="1" applyBorder="1" applyAlignment="1">
      <alignment horizontal="left" wrapText="1"/>
    </xf>
    <xf numFmtId="0" fontId="91" fillId="0" borderId="14" xfId="0" applyFont="1" applyFill="1" applyBorder="1" applyAlignment="1">
      <alignment wrapText="1"/>
    </xf>
    <xf numFmtId="0" fontId="91" fillId="0" borderId="24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123825</xdr:rowOff>
    </xdr:from>
    <xdr:to>
      <xdr:col>1</xdr:col>
      <xdr:colOff>638175</xdr:colOff>
      <xdr:row>3</xdr:row>
      <xdr:rowOff>104775</xdr:rowOff>
    </xdr:to>
    <xdr:pic>
      <xdr:nvPicPr>
        <xdr:cNvPr id="1" name="Picture 1" descr="Logo Update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36</xdr:row>
      <xdr:rowOff>28575</xdr:rowOff>
    </xdr:from>
    <xdr:to>
      <xdr:col>3</xdr:col>
      <xdr:colOff>914400</xdr:colOff>
      <xdr:row>41</xdr:row>
      <xdr:rowOff>76200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52425" y="7696200"/>
          <a:ext cx="46291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0</xdr:col>
      <xdr:colOff>1695450</xdr:colOff>
      <xdr:row>6</xdr:row>
      <xdr:rowOff>180975</xdr:rowOff>
    </xdr:to>
    <xdr:pic>
      <xdr:nvPicPr>
        <xdr:cNvPr id="1" name="Picture 1" descr="Logo Update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5335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28</xdr:row>
      <xdr:rowOff>0</xdr:rowOff>
    </xdr:from>
    <xdr:to>
      <xdr:col>6</xdr:col>
      <xdr:colOff>2981325</xdr:colOff>
      <xdr:row>51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457825" y="5553075"/>
          <a:ext cx="3019425" cy="447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Pricing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applies to total Pre-Booked order for the season 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(per flat or tray, not # of pots)  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Quantity discounts apply to all products purchased.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Example:  If you purchase 1000+ units in one category, you receive the "over 1000" price for all products.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**Prices subject to change without notice for corrections, errors and omissions.**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142875</xdr:rowOff>
    </xdr:from>
    <xdr:to>
      <xdr:col>2</xdr:col>
      <xdr:colOff>1133475</xdr:colOff>
      <xdr:row>3</xdr:row>
      <xdr:rowOff>47625</xdr:rowOff>
    </xdr:to>
    <xdr:pic>
      <xdr:nvPicPr>
        <xdr:cNvPr id="1" name="Picture 1" descr="Logo Update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142875</xdr:rowOff>
    </xdr:from>
    <xdr:to>
      <xdr:col>2</xdr:col>
      <xdr:colOff>1133475</xdr:colOff>
      <xdr:row>3</xdr:row>
      <xdr:rowOff>47625</xdr:rowOff>
    </xdr:to>
    <xdr:pic>
      <xdr:nvPicPr>
        <xdr:cNvPr id="1" name="Picture 1" descr="Logo Update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76200</xdr:rowOff>
    </xdr:from>
    <xdr:to>
      <xdr:col>2</xdr:col>
      <xdr:colOff>1114425</xdr:colOff>
      <xdr:row>2</xdr:row>
      <xdr:rowOff>219075</xdr:rowOff>
    </xdr:to>
    <xdr:pic>
      <xdr:nvPicPr>
        <xdr:cNvPr id="1" name="Picture 1" descr="Logo Update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142875</xdr:rowOff>
    </xdr:from>
    <xdr:to>
      <xdr:col>2</xdr:col>
      <xdr:colOff>1133475</xdr:colOff>
      <xdr:row>3</xdr:row>
      <xdr:rowOff>47625</xdr:rowOff>
    </xdr:to>
    <xdr:pic>
      <xdr:nvPicPr>
        <xdr:cNvPr id="1" name="Picture 1" descr="Logo Update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142875</xdr:rowOff>
    </xdr:from>
    <xdr:to>
      <xdr:col>2</xdr:col>
      <xdr:colOff>1133475</xdr:colOff>
      <xdr:row>3</xdr:row>
      <xdr:rowOff>47625</xdr:rowOff>
    </xdr:to>
    <xdr:pic>
      <xdr:nvPicPr>
        <xdr:cNvPr id="1" name="Picture 1" descr="Logo Update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10</xdr:row>
      <xdr:rowOff>0</xdr:rowOff>
    </xdr:from>
    <xdr:to>
      <xdr:col>10</xdr:col>
      <xdr:colOff>923925</xdr:colOff>
      <xdr:row>20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2450" y="2476500"/>
          <a:ext cx="53244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sng" baseline="0">
              <a:solidFill>
                <a:srgbClr val="FF0000"/>
              </a:solidFill>
            </a:rPr>
            <a:t>Keep checking back for what's on sale this week 
</a:t>
          </a:r>
        </a:p>
      </xdr:txBody>
    </xdr:sp>
    <xdr:clientData/>
  </xdr:twoCellAnchor>
  <xdr:twoCellAnchor>
    <xdr:from>
      <xdr:col>1</xdr:col>
      <xdr:colOff>238125</xdr:colOff>
      <xdr:row>23</xdr:row>
      <xdr:rowOff>228600</xdr:rowOff>
    </xdr:from>
    <xdr:to>
      <xdr:col>2</xdr:col>
      <xdr:colOff>1409700</xdr:colOff>
      <xdr:row>29</xdr:row>
      <xdr:rowOff>123825</xdr:rowOff>
    </xdr:to>
    <xdr:sp>
      <xdr:nvSpPr>
        <xdr:cNvPr id="3" name="TextBox 1"/>
        <xdr:cNvSpPr txBox="1">
          <a:spLocks noChangeArrowheads="1"/>
        </xdr:cNvSpPr>
      </xdr:nvSpPr>
      <xdr:spPr>
        <a:xfrm rot="20109096">
          <a:off x="419100" y="5324475"/>
          <a:ext cx="1485900" cy="1381125"/>
        </a:xfrm>
        <a:prstGeom prst="rect">
          <a:avLst/>
        </a:prstGeom>
        <a:solidFill>
          <a:srgbClr val="FFFFFF"/>
        </a:solidFill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Planted to order.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 on 3 day advance notice minimum.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142875</xdr:rowOff>
    </xdr:from>
    <xdr:to>
      <xdr:col>2</xdr:col>
      <xdr:colOff>1133475</xdr:colOff>
      <xdr:row>3</xdr:row>
      <xdr:rowOff>47625</xdr:rowOff>
    </xdr:to>
    <xdr:pic>
      <xdr:nvPicPr>
        <xdr:cNvPr id="1" name="Picture 1" descr="Logo Update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142875</xdr:rowOff>
    </xdr:from>
    <xdr:to>
      <xdr:col>2</xdr:col>
      <xdr:colOff>1133475</xdr:colOff>
      <xdr:row>3</xdr:row>
      <xdr:rowOff>47625</xdr:rowOff>
    </xdr:to>
    <xdr:pic>
      <xdr:nvPicPr>
        <xdr:cNvPr id="1" name="Picture 1" descr="Logo Update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142875</xdr:rowOff>
    </xdr:from>
    <xdr:to>
      <xdr:col>2</xdr:col>
      <xdr:colOff>1133475</xdr:colOff>
      <xdr:row>3</xdr:row>
      <xdr:rowOff>47625</xdr:rowOff>
    </xdr:to>
    <xdr:pic>
      <xdr:nvPicPr>
        <xdr:cNvPr id="1" name="Picture 1" descr="Logo Update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showRowColHeaders="0" tabSelected="1" view="pageLayout" showRuler="0" workbookViewId="0" topLeftCell="A1">
      <selection activeCell="A2" sqref="A2:E2"/>
    </sheetView>
  </sheetViews>
  <sheetFormatPr defaultColWidth="9.140625" defaultRowHeight="15"/>
  <cols>
    <col min="1" max="1" width="10.8515625" style="25" customWidth="1"/>
    <col min="2" max="2" width="39.28125" style="25" bestFit="1" customWidth="1"/>
    <col min="3" max="3" width="10.8515625" style="25" customWidth="1"/>
    <col min="4" max="4" width="14.28125" style="25" customWidth="1"/>
    <col min="5" max="5" width="30.7109375" style="26" bestFit="1" customWidth="1"/>
    <col min="6" max="20" width="9.140625" style="19" customWidth="1"/>
    <col min="21" max="22" width="9.140625" style="4" customWidth="1"/>
  </cols>
  <sheetData>
    <row r="1" ht="33.75" customHeight="1">
      <c r="E1" s="210">
        <v>42773</v>
      </c>
    </row>
    <row r="2" spans="1:5" ht="20.25">
      <c r="A2" s="381" t="s">
        <v>1231</v>
      </c>
      <c r="B2" s="381"/>
      <c r="C2" s="381"/>
      <c r="D2" s="381"/>
      <c r="E2" s="381"/>
    </row>
    <row r="3" ht="15"/>
    <row r="4" ht="15">
      <c r="I4" s="27"/>
    </row>
    <row r="5" spans="1:9" ht="19.5" thickBot="1">
      <c r="A5" s="28" t="s">
        <v>63</v>
      </c>
      <c r="D5" s="25" t="s">
        <v>1468</v>
      </c>
      <c r="E5" s="54" t="s">
        <v>61</v>
      </c>
      <c r="I5" s="27"/>
    </row>
    <row r="6" spans="1:22" s="1" customFormat="1" ht="24.75" customHeight="1" thickBot="1">
      <c r="A6" s="29" t="s">
        <v>1</v>
      </c>
      <c r="B6" s="214"/>
      <c r="C6" s="30"/>
      <c r="D6" s="379"/>
      <c r="E6" s="31"/>
      <c r="F6" s="20"/>
      <c r="G6" s="20"/>
      <c r="H6" s="20"/>
      <c r="I6" s="32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5"/>
      <c r="V6" s="5"/>
    </row>
    <row r="7" spans="1:22" s="1" customFormat="1" ht="24.75" customHeight="1" thickBot="1">
      <c r="A7" s="33" t="s">
        <v>2</v>
      </c>
      <c r="B7" s="34"/>
      <c r="C7" s="384" t="s">
        <v>1469</v>
      </c>
      <c r="D7" s="385"/>
      <c r="E7" s="36"/>
      <c r="F7" s="20"/>
      <c r="G7" s="20"/>
      <c r="H7" s="20"/>
      <c r="I7" s="37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5"/>
      <c r="V7" s="5"/>
    </row>
    <row r="8" spans="1:22" s="2" customFormat="1" ht="4.5" customHeight="1" thickBot="1">
      <c r="A8" s="38"/>
      <c r="B8" s="39"/>
      <c r="C8" s="39"/>
      <c r="D8" s="39"/>
      <c r="E8" s="4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"/>
      <c r="V8" s="4"/>
    </row>
    <row r="9" spans="1:22" s="2" customFormat="1" ht="15.75" thickBot="1">
      <c r="A9" s="41"/>
      <c r="B9" s="41"/>
      <c r="C9" s="41"/>
      <c r="D9" s="41"/>
      <c r="E9" s="2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"/>
      <c r="V9" s="4"/>
    </row>
    <row r="10" spans="1:22" s="3" customFormat="1" ht="18.75">
      <c r="A10" s="382" t="s">
        <v>44</v>
      </c>
      <c r="B10" s="382"/>
      <c r="C10" s="382"/>
      <c r="D10" s="382"/>
      <c r="E10" s="42" t="s">
        <v>661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"/>
      <c r="V10" s="4"/>
    </row>
    <row r="11" spans="1:22" s="3" customFormat="1" ht="15.75" thickBot="1">
      <c r="A11" s="383" t="s">
        <v>59</v>
      </c>
      <c r="B11" s="383"/>
      <c r="C11" s="383"/>
      <c r="D11" s="383"/>
      <c r="E11" s="43" t="s">
        <v>56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"/>
      <c r="V11" s="4"/>
    </row>
    <row r="12" spans="1:22" s="2" customFormat="1" ht="15">
      <c r="A12" s="44" t="s">
        <v>60</v>
      </c>
      <c r="B12" s="45"/>
      <c r="C12" s="46" t="s">
        <v>64</v>
      </c>
      <c r="D12" s="45"/>
      <c r="E12" s="47" t="s">
        <v>662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4"/>
      <c r="V12" s="4"/>
    </row>
    <row r="13" spans="1:5" ht="16.5" thickBot="1">
      <c r="A13" s="217">
        <f>SUM('12pk'!B11:M107)</f>
        <v>0</v>
      </c>
      <c r="B13" s="220" t="s">
        <v>45</v>
      </c>
      <c r="C13" s="49">
        <f>+A13/80</f>
        <v>0</v>
      </c>
      <c r="E13" s="50" t="s">
        <v>57</v>
      </c>
    </row>
    <row r="14" spans="1:5" ht="15.75">
      <c r="A14" s="217">
        <f>SUM('12pk'!A109:J135)</f>
        <v>0</v>
      </c>
      <c r="B14" s="220" t="s">
        <v>46</v>
      </c>
      <c r="C14" s="49">
        <f>+A14/80</f>
        <v>0</v>
      </c>
      <c r="E14" s="270" t="s">
        <v>921</v>
      </c>
    </row>
    <row r="15" spans="1:5" ht="15.75">
      <c r="A15" s="217">
        <f>SUM('1801 &amp; 0306'!A62:M113)</f>
        <v>0</v>
      </c>
      <c r="B15" s="220" t="s">
        <v>920</v>
      </c>
      <c r="C15" s="49">
        <f>+A15/72</f>
        <v>0</v>
      </c>
      <c r="E15" s="51" t="s">
        <v>58</v>
      </c>
    </row>
    <row r="16" spans="1:5" ht="16.5" thickBot="1">
      <c r="A16" s="217">
        <f>SUM('1801 &amp; 0306'!A10:K24)</f>
        <v>0</v>
      </c>
      <c r="B16" s="220" t="s">
        <v>47</v>
      </c>
      <c r="C16" s="49">
        <f>+A16/72</f>
        <v>0</v>
      </c>
      <c r="E16" s="52" t="s">
        <v>922</v>
      </c>
    </row>
    <row r="17" spans="1:5" ht="15.75">
      <c r="A17" s="217">
        <f>SUM('1801 &amp; 0306'!B26:K34)</f>
        <v>0</v>
      </c>
      <c r="B17" s="220" t="s">
        <v>645</v>
      </c>
      <c r="C17" s="49">
        <f>+A17/72</f>
        <v>0</v>
      </c>
      <c r="E17" s="53"/>
    </row>
    <row r="18" spans="1:5" ht="16.5" thickBot="1">
      <c r="A18" s="217">
        <f>SUM('1801 &amp; 0306'!A36:K55)</f>
        <v>0</v>
      </c>
      <c r="B18" s="220" t="s">
        <v>48</v>
      </c>
      <c r="C18" s="49">
        <f>+A18/72</f>
        <v>0</v>
      </c>
      <c r="E18" s="54"/>
    </row>
    <row r="19" spans="1:5" ht="15.75">
      <c r="A19" s="217">
        <f>SUM('4.5 &amp; 12cm'!A10:L174)</f>
        <v>0</v>
      </c>
      <c r="B19" s="220" t="s">
        <v>1103</v>
      </c>
      <c r="C19" s="49">
        <f>+A19/54</f>
        <v>0</v>
      </c>
      <c r="E19" s="55" t="s">
        <v>18</v>
      </c>
    </row>
    <row r="20" spans="1:20" s="4" customFormat="1" ht="15.75">
      <c r="A20" s="217">
        <f>SUM('6.0 Gallon Patios 8.0 9x6'!A11:K22)</f>
        <v>0</v>
      </c>
      <c r="B20" s="220" t="s">
        <v>49</v>
      </c>
      <c r="C20" s="49">
        <f>+A20/40</f>
        <v>0</v>
      </c>
      <c r="D20" s="25"/>
      <c r="E20" s="56" t="s">
        <v>483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4" customFormat="1" ht="15.75">
      <c r="A21" s="217">
        <f>SUM('6.0 Gallon Patios 8.0 9x6'!A23:K41)</f>
        <v>0</v>
      </c>
      <c r="B21" s="220" t="s">
        <v>1444</v>
      </c>
      <c r="C21" s="49">
        <f>+A21/40</f>
        <v>0</v>
      </c>
      <c r="D21" s="25"/>
      <c r="E21" s="56" t="s">
        <v>19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4" customFormat="1" ht="15.75">
      <c r="A22" s="217">
        <f>SUM('6.0 Gallon Patios 8.0 9x6'!A43:K63)</f>
        <v>0</v>
      </c>
      <c r="B22" s="220" t="s">
        <v>50</v>
      </c>
      <c r="C22" s="49">
        <f>+A22/40</f>
        <v>0</v>
      </c>
      <c r="D22" s="25"/>
      <c r="E22" s="5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4" customFormat="1" ht="15.75">
      <c r="A23" s="217">
        <f>SUM('Specials Combos ColdCrop Plntr'!A10:K61)</f>
        <v>0</v>
      </c>
      <c r="B23" s="220" t="s">
        <v>51</v>
      </c>
      <c r="C23" s="49">
        <f>+A23/40</f>
        <v>0</v>
      </c>
      <c r="D23" s="25"/>
      <c r="E23" s="56" t="s">
        <v>648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4" customFormat="1" ht="15.75">
      <c r="A24" s="217">
        <f>SUM(Baskets!A9:N56)+SUM(Baskets!A58:G100)</f>
        <v>0</v>
      </c>
      <c r="B24" s="220" t="s">
        <v>37</v>
      </c>
      <c r="C24" s="49">
        <f>+A24/64</f>
        <v>0</v>
      </c>
      <c r="D24" s="25"/>
      <c r="E24" s="56" t="s">
        <v>19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4" customFormat="1" ht="15.75">
      <c r="A25" s="217">
        <f>SUM(Baskets!I58:N87)</f>
        <v>0</v>
      </c>
      <c r="B25" s="220" t="s">
        <v>52</v>
      </c>
      <c r="C25" s="49">
        <f>+A25/64</f>
        <v>0</v>
      </c>
      <c r="D25" s="25"/>
      <c r="E25" s="5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4" customFormat="1" ht="15.75">
      <c r="A26" s="217">
        <f>SUM(Baskets!F98:L106)-SUM(Baskets!F99:F101)</f>
        <v>0</v>
      </c>
      <c r="B26" s="220" t="s">
        <v>53</v>
      </c>
      <c r="C26" s="49">
        <f>+A26/50</f>
        <v>0</v>
      </c>
      <c r="D26" s="25"/>
      <c r="E26" s="56" t="s">
        <v>484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4" customFormat="1" ht="16.5" thickBot="1">
      <c r="A27" s="217">
        <f>SUM('Burpee HerbsVeggies'!A10:K88)</f>
        <v>0</v>
      </c>
      <c r="B27" s="220" t="s">
        <v>54</v>
      </c>
      <c r="C27" s="49">
        <f>+A27/54</f>
        <v>0</v>
      </c>
      <c r="D27" s="25"/>
      <c r="E27" s="57" t="s">
        <v>478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4" customFormat="1" ht="16.5" thickBot="1">
      <c r="A28" s="217">
        <f>SUM(Tropicals!A11:K32)</f>
        <v>0</v>
      </c>
      <c r="B28" s="48" t="s">
        <v>885</v>
      </c>
      <c r="C28" s="49">
        <f>+A28/30</f>
        <v>0</v>
      </c>
      <c r="D28" s="25"/>
      <c r="E28" s="2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4" customFormat="1" ht="16.5" thickBot="1">
      <c r="A29" s="324">
        <f>SUM(A13:A28)</f>
        <v>0</v>
      </c>
      <c r="B29" s="59" t="s">
        <v>646</v>
      </c>
      <c r="C29" s="60">
        <f>SUM(C13:C28)</f>
        <v>0</v>
      </c>
      <c r="D29" s="25"/>
      <c r="E29" s="26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4" customFormat="1" ht="15.75">
      <c r="A30" s="217"/>
      <c r="B30" s="25"/>
      <c r="C30" s="61" t="s">
        <v>55</v>
      </c>
      <c r="D30" s="25"/>
      <c r="E30" s="58" t="s">
        <v>20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4" customFormat="1" ht="15">
      <c r="A31" s="19"/>
      <c r="B31" s="269" t="s">
        <v>871</v>
      </c>
      <c r="C31" s="19"/>
      <c r="D31" s="25"/>
      <c r="E31" s="56" t="s">
        <v>488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4" customFormat="1" ht="15.75">
      <c r="A32" s="217"/>
      <c r="B32" s="19" t="s">
        <v>872</v>
      </c>
      <c r="C32" s="19" t="s">
        <v>873</v>
      </c>
      <c r="D32" s="19"/>
      <c r="E32" s="56" t="s">
        <v>649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s="4" customFormat="1" ht="15.75">
      <c r="A33" s="217"/>
      <c r="B33" s="19" t="s">
        <v>874</v>
      </c>
      <c r="C33" s="19" t="s">
        <v>875</v>
      </c>
      <c r="D33" s="19"/>
      <c r="E33" s="56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4" customFormat="1" ht="15.75">
      <c r="A34" s="62"/>
      <c r="B34" s="25" t="s">
        <v>876</v>
      </c>
      <c r="C34" s="25" t="s">
        <v>877</v>
      </c>
      <c r="D34" s="25"/>
      <c r="E34" s="56" t="s">
        <v>480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4" customFormat="1" ht="15">
      <c r="A35" s="19"/>
      <c r="B35" s="25" t="s">
        <v>878</v>
      </c>
      <c r="C35" s="25" t="s">
        <v>879</v>
      </c>
      <c r="D35" s="25"/>
      <c r="E35" s="56" t="s">
        <v>21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s="4" customFormat="1" ht="15.75">
      <c r="A36" s="63" t="s">
        <v>62</v>
      </c>
      <c r="B36" s="25"/>
      <c r="C36" s="25"/>
      <c r="D36" s="25"/>
      <c r="E36" s="56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s="4" customFormat="1" ht="15">
      <c r="A37" s="25"/>
      <c r="B37" s="25"/>
      <c r="C37" s="25"/>
      <c r="D37" s="25"/>
      <c r="E37" s="56" t="s">
        <v>481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s="4" customFormat="1" ht="15">
      <c r="A38" s="25"/>
      <c r="B38" s="25"/>
      <c r="C38" s="25"/>
      <c r="D38" s="25"/>
      <c r="E38" s="56" t="s">
        <v>463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4" customFormat="1" ht="15">
      <c r="A39" s="25"/>
      <c r="B39" s="25"/>
      <c r="C39" s="25"/>
      <c r="D39" s="25"/>
      <c r="E39" s="5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s="4" customFormat="1" ht="15">
      <c r="A40" s="25"/>
      <c r="B40" s="25"/>
      <c r="C40" s="25"/>
      <c r="D40" s="25"/>
      <c r="E40" s="56" t="s">
        <v>467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s="4" customFormat="1" ht="15">
      <c r="A41" s="25"/>
      <c r="B41" s="25"/>
      <c r="C41" s="25"/>
      <c r="D41" s="25"/>
      <c r="E41" s="56" t="s">
        <v>464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s="4" customFormat="1" ht="15">
      <c r="A42" s="25"/>
      <c r="B42" s="25"/>
      <c r="C42" s="25"/>
      <c r="D42" s="25"/>
      <c r="E42" s="5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4" customFormat="1" ht="15">
      <c r="A43" s="100" t="s">
        <v>1180</v>
      </c>
      <c r="B43" s="25"/>
      <c r="C43" s="25"/>
      <c r="D43" s="25"/>
      <c r="E43" s="56" t="s">
        <v>468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5" ht="15.75" thickBot="1">
      <c r="A44" s="25" t="s">
        <v>1213</v>
      </c>
      <c r="E44" s="57" t="s">
        <v>482</v>
      </c>
    </row>
    <row r="45" ht="15">
      <c r="A45" s="25" t="s">
        <v>1214</v>
      </c>
    </row>
    <row r="46" spans="2:3" ht="15">
      <c r="B46" s="25" t="s">
        <v>1215</v>
      </c>
      <c r="C46" s="25" t="s">
        <v>1216</v>
      </c>
    </row>
    <row r="47" spans="2:3" ht="15">
      <c r="B47" s="25" t="s">
        <v>1217</v>
      </c>
      <c r="C47" s="25" t="s">
        <v>1218</v>
      </c>
    </row>
    <row r="48" spans="2:3" ht="15">
      <c r="B48" s="25" t="s">
        <v>1219</v>
      </c>
      <c r="C48" s="25" t="s">
        <v>1220</v>
      </c>
    </row>
  </sheetData>
  <sheetProtection/>
  <mergeCells count="4">
    <mergeCell ref="A2:E2"/>
    <mergeCell ref="A10:D10"/>
    <mergeCell ref="A11:D11"/>
    <mergeCell ref="C7:D7"/>
  </mergeCells>
  <printOptions horizontalCentered="1"/>
  <pageMargins left="0.45" right="0.45" top="0.31" bottom="0.72" header="0.3" footer="0.3"/>
  <pageSetup fitToHeight="1" fitToWidth="1" horizontalDpi="600" verticalDpi="600" orientation="portrait" scale="91" r:id="rId2"/>
  <headerFooter>
    <oddFooter>&amp;C&amp;12 4340 North 250 West, West Lafayette, IN 47906 ~ Voice: 765.463.1158 ~ Fax: 765.463.6536
EMail: office@galemas.com ~ Website: www.galemas.com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0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34.00390625" style="25" customWidth="1"/>
    <col min="2" max="5" width="10.7109375" style="192" customWidth="1"/>
    <col min="6" max="6" width="5.57421875" style="41" customWidth="1"/>
    <col min="7" max="7" width="47.00390625" style="41" bestFit="1" customWidth="1"/>
    <col min="8" max="21" width="9.140625" style="41" customWidth="1"/>
    <col min="22" max="16384" width="9.140625" style="25" customWidth="1"/>
  </cols>
  <sheetData>
    <row r="1" spans="2:11" ht="18.75">
      <c r="B1" s="25"/>
      <c r="C1" s="25"/>
      <c r="D1" s="219"/>
      <c r="E1" s="25"/>
      <c r="J1" s="19"/>
      <c r="K1" s="103"/>
    </row>
    <row r="2" spans="1:11" ht="22.5">
      <c r="A2" s="386" t="s">
        <v>1461</v>
      </c>
      <c r="B2" s="386"/>
      <c r="C2" s="386"/>
      <c r="D2" s="386"/>
      <c r="E2" s="386"/>
      <c r="F2" s="386"/>
      <c r="G2" s="386"/>
      <c r="H2" s="298"/>
      <c r="I2" s="298"/>
      <c r="J2" s="298"/>
      <c r="K2" s="298"/>
    </row>
    <row r="3" spans="1:21" s="39" customFormat="1" ht="15.75" thickBot="1">
      <c r="A3" s="25"/>
      <c r="B3" s="25"/>
      <c r="C3" s="25"/>
      <c r="D3" s="25"/>
      <c r="E3" s="25"/>
      <c r="F3" s="41"/>
      <c r="G3" s="41"/>
      <c r="H3" s="41"/>
      <c r="I3" s="41"/>
      <c r="J3" s="19"/>
      <c r="K3" s="26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11" ht="15">
      <c r="B4" s="25"/>
      <c r="C4" s="25"/>
      <c r="D4" s="25"/>
      <c r="E4" s="25"/>
      <c r="J4" s="19"/>
      <c r="K4" s="26"/>
    </row>
    <row r="5" spans="1:5" ht="18.75">
      <c r="A5" s="390"/>
      <c r="B5" s="390"/>
      <c r="C5" s="390"/>
      <c r="D5" s="390"/>
      <c r="E5" s="390"/>
    </row>
    <row r="6" spans="1:5" ht="15.75" thickBot="1">
      <c r="A6" s="193"/>
      <c r="B6" s="193"/>
      <c r="C6" s="193"/>
      <c r="D6" s="193"/>
      <c r="E6" s="193"/>
    </row>
    <row r="7" spans="1:7" ht="15.75" thickBot="1">
      <c r="A7" s="295"/>
      <c r="B7" s="355" t="s">
        <v>1141</v>
      </c>
      <c r="C7" s="366" t="s">
        <v>1118</v>
      </c>
      <c r="D7" s="356" t="s">
        <v>1119</v>
      </c>
      <c r="E7" s="369" t="s">
        <v>1120</v>
      </c>
      <c r="G7" s="301" t="s">
        <v>1159</v>
      </c>
    </row>
    <row r="8" spans="1:7" ht="15">
      <c r="A8" s="357" t="s">
        <v>1121</v>
      </c>
      <c r="B8" s="294">
        <v>14</v>
      </c>
      <c r="C8" s="367">
        <v>10.5</v>
      </c>
      <c r="D8" s="294">
        <v>9.7</v>
      </c>
      <c r="E8" s="370">
        <v>9.1</v>
      </c>
      <c r="G8" s="41" t="s">
        <v>1147</v>
      </c>
    </row>
    <row r="9" spans="1:7" ht="15">
      <c r="A9" s="357" t="s">
        <v>1122</v>
      </c>
      <c r="B9" s="294">
        <v>25.5</v>
      </c>
      <c r="C9" s="367">
        <v>24</v>
      </c>
      <c r="D9" s="294">
        <v>24</v>
      </c>
      <c r="E9" s="370">
        <v>23.75</v>
      </c>
      <c r="G9" s="41" t="s">
        <v>1148</v>
      </c>
    </row>
    <row r="10" spans="1:7" ht="15">
      <c r="A10" s="357" t="s">
        <v>1123</v>
      </c>
      <c r="B10" s="294">
        <v>11</v>
      </c>
      <c r="C10" s="367">
        <v>10.2</v>
      </c>
      <c r="D10" s="294">
        <v>9.7</v>
      </c>
      <c r="E10" s="370">
        <v>9.4</v>
      </c>
      <c r="G10" s="41" t="s">
        <v>1148</v>
      </c>
    </row>
    <row r="11" spans="1:7" ht="15">
      <c r="A11" s="357" t="s">
        <v>1124</v>
      </c>
      <c r="B11" s="294">
        <v>17</v>
      </c>
      <c r="C11" s="367">
        <v>16.6</v>
      </c>
      <c r="D11" s="294">
        <v>16.5</v>
      </c>
      <c r="E11" s="370">
        <v>16.5</v>
      </c>
      <c r="G11" s="41" t="s">
        <v>1148</v>
      </c>
    </row>
    <row r="12" spans="1:7" ht="15">
      <c r="A12" s="357" t="s">
        <v>1125</v>
      </c>
      <c r="B12" s="294">
        <v>15.25</v>
      </c>
      <c r="C12" s="367">
        <v>14.5</v>
      </c>
      <c r="D12" s="294">
        <v>14</v>
      </c>
      <c r="E12" s="370">
        <v>13.3</v>
      </c>
      <c r="G12" s="41" t="s">
        <v>1149</v>
      </c>
    </row>
    <row r="13" spans="1:7" ht="15">
      <c r="A13" s="357" t="s">
        <v>1126</v>
      </c>
      <c r="B13" s="294">
        <v>1.55</v>
      </c>
      <c r="C13" s="367">
        <v>1.5</v>
      </c>
      <c r="D13" s="294">
        <v>1.4</v>
      </c>
      <c r="E13" s="370">
        <v>1.3</v>
      </c>
      <c r="G13" s="41" t="s">
        <v>1150</v>
      </c>
    </row>
    <row r="14" spans="1:7" ht="15">
      <c r="A14" s="357" t="s">
        <v>1127</v>
      </c>
      <c r="B14" s="294">
        <v>2.45</v>
      </c>
      <c r="C14" s="367">
        <v>2.2</v>
      </c>
      <c r="D14" s="294">
        <v>2.1</v>
      </c>
      <c r="E14" s="370">
        <v>2</v>
      </c>
      <c r="G14" s="41" t="s">
        <v>1150</v>
      </c>
    </row>
    <row r="15" spans="1:7" ht="15">
      <c r="A15" s="357" t="s">
        <v>1128</v>
      </c>
      <c r="B15" s="294">
        <v>2.85</v>
      </c>
      <c r="C15" s="367">
        <v>2.55</v>
      </c>
      <c r="D15" s="294">
        <v>2.45</v>
      </c>
      <c r="E15" s="370">
        <v>2.35</v>
      </c>
      <c r="G15" s="41" t="s">
        <v>1150</v>
      </c>
    </row>
    <row r="16" spans="1:7" ht="15">
      <c r="A16" s="357" t="s">
        <v>1146</v>
      </c>
      <c r="B16" s="294">
        <v>2.85</v>
      </c>
      <c r="C16" s="367">
        <v>2.55</v>
      </c>
      <c r="D16" s="294">
        <v>2.45</v>
      </c>
      <c r="E16" s="370">
        <v>2.35</v>
      </c>
      <c r="G16" s="41" t="s">
        <v>1151</v>
      </c>
    </row>
    <row r="17" spans="1:7" ht="15">
      <c r="A17" s="357" t="s">
        <v>1129</v>
      </c>
      <c r="B17" s="294">
        <v>3.5</v>
      </c>
      <c r="C17" s="367">
        <v>3.2</v>
      </c>
      <c r="D17" s="294">
        <v>3.15</v>
      </c>
      <c r="E17" s="370">
        <v>3</v>
      </c>
      <c r="G17" s="41" t="s">
        <v>1150</v>
      </c>
    </row>
    <row r="18" spans="1:7" ht="15">
      <c r="A18" s="357" t="s">
        <v>1130</v>
      </c>
      <c r="B18" s="294">
        <v>3.15</v>
      </c>
      <c r="C18" s="367">
        <v>3</v>
      </c>
      <c r="D18" s="294">
        <v>2.9</v>
      </c>
      <c r="E18" s="370">
        <v>2.6</v>
      </c>
      <c r="G18" s="41" t="s">
        <v>1152</v>
      </c>
    </row>
    <row r="19" spans="1:7" ht="15">
      <c r="A19" s="357" t="s">
        <v>1131</v>
      </c>
      <c r="B19" s="294">
        <v>5.35</v>
      </c>
      <c r="C19" s="367">
        <v>5.3</v>
      </c>
      <c r="D19" s="294">
        <v>5.25</v>
      </c>
      <c r="E19" s="370">
        <v>5.1</v>
      </c>
      <c r="G19" s="41" t="s">
        <v>1152</v>
      </c>
    </row>
    <row r="20" spans="1:7" ht="15">
      <c r="A20" s="357" t="s">
        <v>1132</v>
      </c>
      <c r="B20" s="294">
        <v>12.75</v>
      </c>
      <c r="C20" s="367">
        <v>11</v>
      </c>
      <c r="D20" s="294">
        <v>10.75</v>
      </c>
      <c r="E20" s="370">
        <v>10.4</v>
      </c>
      <c r="G20" s="41" t="s">
        <v>1153</v>
      </c>
    </row>
    <row r="21" spans="1:7" ht="15">
      <c r="A21" s="357" t="s">
        <v>1133</v>
      </c>
      <c r="B21" s="294">
        <v>15.5</v>
      </c>
      <c r="C21" s="367">
        <v>14.75</v>
      </c>
      <c r="D21" s="294">
        <v>14.5</v>
      </c>
      <c r="E21" s="370">
        <v>14.25</v>
      </c>
      <c r="G21" s="41" t="s">
        <v>1154</v>
      </c>
    </row>
    <row r="22" spans="1:7" ht="15">
      <c r="A22" s="357" t="s">
        <v>1367</v>
      </c>
      <c r="B22" s="294">
        <v>8.25</v>
      </c>
      <c r="C22" s="367">
        <v>8</v>
      </c>
      <c r="D22" s="294">
        <v>7.75</v>
      </c>
      <c r="E22" s="370">
        <v>7.6</v>
      </c>
      <c r="G22" s="41" t="s">
        <v>1155</v>
      </c>
    </row>
    <row r="23" spans="1:7" ht="15">
      <c r="A23" s="357" t="s">
        <v>1467</v>
      </c>
      <c r="B23" s="294">
        <v>14.5</v>
      </c>
      <c r="C23" s="367">
        <v>14</v>
      </c>
      <c r="D23" s="294">
        <v>13.85</v>
      </c>
      <c r="E23" s="370">
        <v>13.6</v>
      </c>
      <c r="G23" s="41" t="s">
        <v>1156</v>
      </c>
    </row>
    <row r="24" spans="1:5" ht="15">
      <c r="A24" s="357" t="s">
        <v>1134</v>
      </c>
      <c r="B24" s="294">
        <v>11.25</v>
      </c>
      <c r="C24" s="367">
        <v>11</v>
      </c>
      <c r="D24" s="294">
        <v>10.8</v>
      </c>
      <c r="E24" s="370">
        <v>10.5</v>
      </c>
    </row>
    <row r="25" spans="1:5" ht="15">
      <c r="A25" s="357" t="s">
        <v>1135</v>
      </c>
      <c r="B25" s="294">
        <v>14.75</v>
      </c>
      <c r="C25" s="367">
        <v>14.5</v>
      </c>
      <c r="D25" s="294">
        <v>14.3</v>
      </c>
      <c r="E25" s="370">
        <v>14</v>
      </c>
    </row>
    <row r="26" spans="1:7" ht="15">
      <c r="A26" s="357" t="s">
        <v>54</v>
      </c>
      <c r="B26" s="294">
        <v>1.9</v>
      </c>
      <c r="C26" s="367">
        <v>1.65</v>
      </c>
      <c r="D26" s="294">
        <v>1.5</v>
      </c>
      <c r="E26" s="370">
        <v>1.3</v>
      </c>
      <c r="G26" s="41" t="s">
        <v>1157</v>
      </c>
    </row>
    <row r="27" spans="1:7" ht="15">
      <c r="A27" s="357" t="s">
        <v>1136</v>
      </c>
      <c r="B27" s="294">
        <v>6</v>
      </c>
      <c r="C27" s="367">
        <v>6</v>
      </c>
      <c r="D27" s="294">
        <v>5.75</v>
      </c>
      <c r="E27" s="370">
        <v>5.6</v>
      </c>
      <c r="G27" s="41" t="s">
        <v>1158</v>
      </c>
    </row>
    <row r="28" spans="1:21" s="122" customFormat="1" ht="15">
      <c r="A28" s="375"/>
      <c r="B28" s="286"/>
      <c r="C28" s="286"/>
      <c r="D28" s="286"/>
      <c r="E28" s="37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122" customFormat="1" ht="15.75">
      <c r="A29" s="377" t="s">
        <v>981</v>
      </c>
      <c r="B29" s="286"/>
      <c r="C29" s="286"/>
      <c r="D29" s="286"/>
      <c r="E29" s="376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5" ht="15">
      <c r="A30" s="357" t="s">
        <v>1447</v>
      </c>
      <c r="B30" s="294">
        <v>15.15</v>
      </c>
      <c r="C30" s="367">
        <v>14.35</v>
      </c>
      <c r="D30" s="294">
        <v>13.85</v>
      </c>
      <c r="E30" s="370">
        <v>12.95</v>
      </c>
    </row>
    <row r="31" spans="1:5" ht="15">
      <c r="A31" s="357" t="s">
        <v>1295</v>
      </c>
      <c r="B31" s="294">
        <v>22.15</v>
      </c>
      <c r="C31" s="367">
        <v>21.35</v>
      </c>
      <c r="D31" s="294">
        <v>20.85</v>
      </c>
      <c r="E31" s="370">
        <v>19.95</v>
      </c>
    </row>
    <row r="32" spans="1:5" ht="15">
      <c r="A32" s="357" t="s">
        <v>1294</v>
      </c>
      <c r="B32" s="294">
        <v>20.15</v>
      </c>
      <c r="C32" s="367">
        <v>19.35</v>
      </c>
      <c r="D32" s="294">
        <v>18.85</v>
      </c>
      <c r="E32" s="370">
        <v>17.95</v>
      </c>
    </row>
    <row r="33" spans="1:5" ht="15">
      <c r="A33" s="357" t="s">
        <v>1296</v>
      </c>
      <c r="B33" s="294">
        <v>21.15</v>
      </c>
      <c r="C33" s="367">
        <v>20.35</v>
      </c>
      <c r="D33" s="294">
        <v>19.85</v>
      </c>
      <c r="E33" s="370">
        <v>18.95</v>
      </c>
    </row>
    <row r="34" spans="1:5" ht="15">
      <c r="A34" s="357" t="s">
        <v>1463</v>
      </c>
      <c r="B34" s="294">
        <v>21.15</v>
      </c>
      <c r="C34" s="367">
        <v>20.35</v>
      </c>
      <c r="D34" s="294">
        <v>19.85</v>
      </c>
      <c r="E34" s="370">
        <v>18.95</v>
      </c>
    </row>
    <row r="35" spans="1:5" ht="15">
      <c r="A35" s="357" t="s">
        <v>1445</v>
      </c>
      <c r="B35" s="294">
        <v>20.15</v>
      </c>
      <c r="C35" s="367">
        <v>19.35</v>
      </c>
      <c r="D35" s="294">
        <v>18.85</v>
      </c>
      <c r="E35" s="370">
        <v>17.95</v>
      </c>
    </row>
    <row r="36" spans="1:5" ht="15">
      <c r="A36" s="357" t="s">
        <v>1464</v>
      </c>
      <c r="B36" s="294">
        <v>13</v>
      </c>
      <c r="C36" s="367">
        <v>13</v>
      </c>
      <c r="D36" s="294">
        <v>12.2</v>
      </c>
      <c r="E36" s="370">
        <v>10.4</v>
      </c>
    </row>
    <row r="37" spans="1:5" ht="15">
      <c r="A37" s="357" t="s">
        <v>1465</v>
      </c>
      <c r="B37" s="294">
        <v>18.5</v>
      </c>
      <c r="C37" s="367">
        <v>18.5</v>
      </c>
      <c r="D37" s="294">
        <v>17.85</v>
      </c>
      <c r="E37" s="370">
        <v>16</v>
      </c>
    </row>
    <row r="38" spans="1:5" ht="15">
      <c r="A38" s="357" t="s">
        <v>1466</v>
      </c>
      <c r="B38" s="294">
        <v>29</v>
      </c>
      <c r="C38" s="367">
        <v>28</v>
      </c>
      <c r="D38" s="294">
        <v>28</v>
      </c>
      <c r="E38" s="370">
        <v>27.5</v>
      </c>
    </row>
    <row r="39" spans="1:5" ht="15">
      <c r="A39" s="357" t="s">
        <v>1137</v>
      </c>
      <c r="B39" s="294">
        <v>14.6</v>
      </c>
      <c r="C39" s="367">
        <v>13.8</v>
      </c>
      <c r="D39" s="294">
        <v>13.25</v>
      </c>
      <c r="E39" s="370">
        <v>12.5</v>
      </c>
    </row>
    <row r="40" spans="1:5" ht="15">
      <c r="A40" s="357" t="s">
        <v>1138</v>
      </c>
      <c r="B40" s="294">
        <v>16.7</v>
      </c>
      <c r="C40" s="367">
        <v>15.9</v>
      </c>
      <c r="D40" s="294">
        <v>15.4</v>
      </c>
      <c r="E40" s="370">
        <v>14.5</v>
      </c>
    </row>
    <row r="41" spans="1:5" ht="15">
      <c r="A41" s="357" t="s">
        <v>1462</v>
      </c>
      <c r="B41" s="294">
        <v>22.15</v>
      </c>
      <c r="C41" s="367">
        <v>21.35</v>
      </c>
      <c r="D41" s="294">
        <v>20.85</v>
      </c>
      <c r="E41" s="370">
        <v>19.95</v>
      </c>
    </row>
    <row r="42" spans="1:5" ht="15">
      <c r="A42" s="357" t="s">
        <v>1139</v>
      </c>
      <c r="B42" s="294">
        <v>16.7</v>
      </c>
      <c r="C42" s="367">
        <v>15.9</v>
      </c>
      <c r="D42" s="294">
        <v>15.4</v>
      </c>
      <c r="E42" s="370">
        <v>14.5</v>
      </c>
    </row>
    <row r="43" spans="1:5" ht="15.75" thickBot="1">
      <c r="A43" s="358" t="s">
        <v>1140</v>
      </c>
      <c r="B43" s="297">
        <v>21</v>
      </c>
      <c r="C43" s="368">
        <v>20.4</v>
      </c>
      <c r="D43" s="297">
        <v>20</v>
      </c>
      <c r="E43" s="371">
        <v>19.5</v>
      </c>
    </row>
    <row r="44" spans="1:21" s="122" customFormat="1" ht="15">
      <c r="A44" s="359"/>
      <c r="B44" s="300"/>
      <c r="C44" s="300"/>
      <c r="D44" s="300"/>
      <c r="E44" s="30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5" ht="16.5" thickBot="1">
      <c r="A45" s="378" t="s">
        <v>644</v>
      </c>
      <c r="C45" s="290"/>
      <c r="D45" s="290"/>
      <c r="E45" s="290"/>
    </row>
    <row r="46" spans="1:5" ht="15">
      <c r="A46" s="364" t="s">
        <v>1337</v>
      </c>
      <c r="B46" s="360"/>
      <c r="C46" s="361"/>
      <c r="D46" s="361"/>
      <c r="E46" s="372">
        <v>10</v>
      </c>
    </row>
    <row r="47" spans="1:5" ht="15">
      <c r="A47" s="365" t="s">
        <v>1336</v>
      </c>
      <c r="B47" s="362"/>
      <c r="C47" s="363"/>
      <c r="D47" s="363"/>
      <c r="E47" s="373">
        <v>8.65</v>
      </c>
    </row>
    <row r="48" spans="1:5" ht="15">
      <c r="A48" s="403" t="s">
        <v>1227</v>
      </c>
      <c r="B48" s="404"/>
      <c r="C48" s="404"/>
      <c r="D48" s="404"/>
      <c r="E48" s="373">
        <v>9.3</v>
      </c>
    </row>
    <row r="49" spans="1:5" ht="15">
      <c r="A49" s="365" t="s">
        <v>1228</v>
      </c>
      <c r="B49" s="362"/>
      <c r="C49" s="363"/>
      <c r="D49" s="363"/>
      <c r="E49" s="373">
        <v>11.25</v>
      </c>
    </row>
    <row r="50" spans="1:5" ht="15">
      <c r="A50" s="365" t="s">
        <v>1343</v>
      </c>
      <c r="B50" s="362"/>
      <c r="C50" s="363"/>
      <c r="D50" s="363"/>
      <c r="E50" s="373">
        <v>19.65</v>
      </c>
    </row>
    <row r="51" spans="1:5" ht="15">
      <c r="A51" s="365" t="s">
        <v>1344</v>
      </c>
      <c r="B51" s="362"/>
      <c r="C51" s="363"/>
      <c r="D51" s="363"/>
      <c r="E51" s="373">
        <v>24</v>
      </c>
    </row>
    <row r="52" spans="1:5" ht="15">
      <c r="A52" s="365" t="s">
        <v>1339</v>
      </c>
      <c r="B52" s="362"/>
      <c r="C52" s="363"/>
      <c r="D52" s="363"/>
      <c r="E52" s="373">
        <v>13.65</v>
      </c>
    </row>
    <row r="53" spans="1:5" ht="15">
      <c r="A53" s="403" t="s">
        <v>1335</v>
      </c>
      <c r="B53" s="404"/>
      <c r="C53" s="404"/>
      <c r="D53" s="404"/>
      <c r="E53" s="373">
        <v>22</v>
      </c>
    </row>
    <row r="54" spans="1:5" ht="15">
      <c r="A54" s="365" t="s">
        <v>1340</v>
      </c>
      <c r="B54" s="362"/>
      <c r="C54" s="363"/>
      <c r="D54" s="363"/>
      <c r="E54" s="373">
        <v>40</v>
      </c>
    </row>
    <row r="55" spans="1:5" ht="15">
      <c r="A55" s="365" t="s">
        <v>1366</v>
      </c>
      <c r="B55" s="362"/>
      <c r="C55" s="363"/>
      <c r="D55" s="363"/>
      <c r="E55" s="373">
        <v>15</v>
      </c>
    </row>
    <row r="56" spans="1:5" ht="15">
      <c r="A56" s="365" t="s">
        <v>1222</v>
      </c>
      <c r="B56" s="362"/>
      <c r="C56" s="363"/>
      <c r="D56" s="363"/>
      <c r="E56" s="373">
        <v>15</v>
      </c>
    </row>
    <row r="57" spans="1:5" ht="15">
      <c r="A57" s="365" t="s">
        <v>1223</v>
      </c>
      <c r="B57" s="362"/>
      <c r="C57" s="363"/>
      <c r="D57" s="363"/>
      <c r="E57" s="373">
        <v>25</v>
      </c>
    </row>
    <row r="58" spans="1:5" ht="15">
      <c r="A58" s="365" t="s">
        <v>1338</v>
      </c>
      <c r="B58" s="362"/>
      <c r="C58" s="363"/>
      <c r="D58" s="363"/>
      <c r="E58" s="373">
        <v>22</v>
      </c>
    </row>
    <row r="59" spans="1:21" s="122" customFormat="1" ht="15">
      <c r="A59" s="405" t="s">
        <v>1341</v>
      </c>
      <c r="B59" s="406"/>
      <c r="C59" s="406"/>
      <c r="D59" s="406"/>
      <c r="E59" s="373">
        <v>13.75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s="122" customFormat="1" ht="15">
      <c r="A60" s="405" t="s">
        <v>1342</v>
      </c>
      <c r="B60" s="406"/>
      <c r="C60" s="406"/>
      <c r="D60" s="406"/>
      <c r="E60" s="373">
        <v>23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5" ht="15">
      <c r="A61" s="365" t="s">
        <v>1224</v>
      </c>
      <c r="B61" s="362"/>
      <c r="C61" s="363"/>
      <c r="D61" s="363"/>
      <c r="E61" s="373">
        <v>35</v>
      </c>
    </row>
    <row r="62" spans="1:21" s="122" customFormat="1" ht="15">
      <c r="A62" s="405" t="s">
        <v>1225</v>
      </c>
      <c r="B62" s="406"/>
      <c r="C62" s="406"/>
      <c r="D62" s="406"/>
      <c r="E62" s="373">
        <v>52.5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s="122" customFormat="1" ht="15.75" thickBot="1">
      <c r="A63" s="401" t="s">
        <v>1226</v>
      </c>
      <c r="B63" s="402"/>
      <c r="C63" s="402"/>
      <c r="D63" s="402"/>
      <c r="E63" s="374">
        <v>55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s="122" customFormat="1" ht="15">
      <c r="A64" s="359"/>
      <c r="B64" s="300"/>
      <c r="C64" s="300"/>
      <c r="D64" s="300"/>
      <c r="E64" s="300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s="122" customFormat="1" ht="15">
      <c r="A65" s="359"/>
      <c r="B65" s="300"/>
      <c r="C65" s="300"/>
      <c r="D65" s="300"/>
      <c r="E65" s="30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122" customFormat="1" ht="15">
      <c r="A66" s="359"/>
      <c r="B66" s="300"/>
      <c r="C66" s="300"/>
      <c r="D66" s="300"/>
      <c r="E66" s="300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s="122" customFormat="1" ht="15">
      <c r="A67" s="359"/>
      <c r="B67" s="300"/>
      <c r="C67" s="300"/>
      <c r="D67" s="300"/>
      <c r="E67" s="300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s="122" customFormat="1" ht="15">
      <c r="A68" s="359"/>
      <c r="B68" s="300"/>
      <c r="C68" s="300"/>
      <c r="D68" s="300"/>
      <c r="E68" s="300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s="122" customFormat="1" ht="15">
      <c r="A69" s="359"/>
      <c r="B69" s="300"/>
      <c r="C69" s="300"/>
      <c r="D69" s="300"/>
      <c r="E69" s="300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s="122" customFormat="1" ht="15">
      <c r="A70" s="359"/>
      <c r="B70" s="300"/>
      <c r="C70" s="300"/>
      <c r="D70" s="300"/>
      <c r="E70" s="300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s="122" customFormat="1" ht="15">
      <c r="A71" s="359"/>
      <c r="B71" s="300"/>
      <c r="C71" s="300"/>
      <c r="D71" s="300"/>
      <c r="E71" s="300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s="122" customFormat="1" ht="15">
      <c r="A72" s="359"/>
      <c r="B72" s="300"/>
      <c r="C72" s="300"/>
      <c r="D72" s="300"/>
      <c r="E72" s="300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s="122" customFormat="1" ht="15">
      <c r="A73" s="359"/>
      <c r="B73" s="300"/>
      <c r="C73" s="300"/>
      <c r="D73" s="300"/>
      <c r="E73" s="300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s="122" customFormat="1" ht="15">
      <c r="A74" s="359"/>
      <c r="B74" s="300"/>
      <c r="C74" s="300"/>
      <c r="D74" s="300"/>
      <c r="E74" s="300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s="122" customFormat="1" ht="15">
      <c r="A75" s="359"/>
      <c r="B75" s="300"/>
      <c r="C75" s="300"/>
      <c r="D75" s="300"/>
      <c r="E75" s="300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s="122" customFormat="1" ht="15">
      <c r="A76" s="359"/>
      <c r="B76" s="300"/>
      <c r="C76" s="300"/>
      <c r="D76" s="300"/>
      <c r="E76" s="300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s="122" customFormat="1" ht="15">
      <c r="A77" s="359"/>
      <c r="B77" s="300"/>
      <c r="C77" s="300"/>
      <c r="D77" s="300"/>
      <c r="E77" s="300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s="122" customFormat="1" ht="15">
      <c r="A78" s="359"/>
      <c r="B78" s="300"/>
      <c r="C78" s="300"/>
      <c r="D78" s="300"/>
      <c r="E78" s="300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s="122" customFormat="1" ht="15">
      <c r="A79" s="359"/>
      <c r="B79" s="300"/>
      <c r="C79" s="300"/>
      <c r="D79" s="300"/>
      <c r="E79" s="300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s="122" customFormat="1" ht="15">
      <c r="A80" s="359"/>
      <c r="B80" s="300"/>
      <c r="C80" s="300"/>
      <c r="D80" s="300"/>
      <c r="E80" s="300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s="122" customFormat="1" ht="15">
      <c r="A81" s="359"/>
      <c r="B81" s="300"/>
      <c r="C81" s="300"/>
      <c r="D81" s="300"/>
      <c r="E81" s="300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s="122" customFormat="1" ht="15">
      <c r="A82" s="359"/>
      <c r="B82" s="300"/>
      <c r="C82" s="300"/>
      <c r="D82" s="300"/>
      <c r="E82" s="300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s="122" customFormat="1" ht="15">
      <c r="A83" s="359"/>
      <c r="B83" s="300"/>
      <c r="C83" s="300"/>
      <c r="D83" s="300"/>
      <c r="E83" s="300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s="122" customFormat="1" ht="15">
      <c r="A84" s="359"/>
      <c r="B84" s="300"/>
      <c r="C84" s="300"/>
      <c r="D84" s="300"/>
      <c r="E84" s="300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s="122" customFormat="1" ht="15">
      <c r="A85" s="359"/>
      <c r="B85" s="300"/>
      <c r="C85" s="300"/>
      <c r="D85" s="300"/>
      <c r="E85" s="300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s="122" customFormat="1" ht="15">
      <c r="A86" s="359"/>
      <c r="B86" s="300"/>
      <c r="C86" s="300"/>
      <c r="D86" s="300"/>
      <c r="E86" s="300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s="122" customFormat="1" ht="15">
      <c r="A87" s="359"/>
      <c r="B87" s="300"/>
      <c r="C87" s="300"/>
      <c r="D87" s="300"/>
      <c r="E87" s="300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s="122" customFormat="1" ht="15">
      <c r="A88" s="359"/>
      <c r="B88" s="300"/>
      <c r="C88" s="300"/>
      <c r="D88" s="300"/>
      <c r="E88" s="300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s="122" customFormat="1" ht="15">
      <c r="A89" s="359"/>
      <c r="B89" s="300"/>
      <c r="C89" s="300"/>
      <c r="D89" s="300"/>
      <c r="E89" s="300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s="122" customFormat="1" ht="15">
      <c r="A90" s="359"/>
      <c r="B90" s="300"/>
      <c r="C90" s="300"/>
      <c r="D90" s="300"/>
      <c r="E90" s="300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s="122" customFormat="1" ht="15">
      <c r="A91" s="359"/>
      <c r="B91" s="300"/>
      <c r="C91" s="300"/>
      <c r="D91" s="300"/>
      <c r="E91" s="300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s="122" customFormat="1" ht="15">
      <c r="A92" s="359"/>
      <c r="B92" s="300"/>
      <c r="C92" s="300"/>
      <c r="D92" s="300"/>
      <c r="E92" s="300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s="122" customFormat="1" ht="15">
      <c r="A93" s="359"/>
      <c r="B93" s="300"/>
      <c r="C93" s="300"/>
      <c r="D93" s="300"/>
      <c r="E93" s="300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s="122" customFormat="1" ht="15">
      <c r="A94" s="359"/>
      <c r="B94" s="300"/>
      <c r="C94" s="300"/>
      <c r="D94" s="300"/>
      <c r="E94" s="300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s="122" customFormat="1" ht="15">
      <c r="A95" s="359"/>
      <c r="B95" s="300"/>
      <c r="C95" s="300"/>
      <c r="D95" s="300"/>
      <c r="E95" s="300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s="122" customFormat="1" ht="15">
      <c r="A96" s="359"/>
      <c r="B96" s="300"/>
      <c r="C96" s="300"/>
      <c r="D96" s="300"/>
      <c r="E96" s="300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s="122" customFormat="1" ht="15">
      <c r="A97" s="359"/>
      <c r="B97" s="300"/>
      <c r="C97" s="300"/>
      <c r="D97" s="300"/>
      <c r="E97" s="300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s="122" customFormat="1" ht="15">
      <c r="A98" s="359"/>
      <c r="B98" s="300"/>
      <c r="C98" s="300"/>
      <c r="D98" s="300"/>
      <c r="E98" s="300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s="122" customFormat="1" ht="15">
      <c r="A99" s="359"/>
      <c r="B99" s="300"/>
      <c r="C99" s="300"/>
      <c r="D99" s="300"/>
      <c r="E99" s="300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s="122" customFormat="1" ht="15">
      <c r="A100" s="359"/>
      <c r="B100" s="300"/>
      <c r="C100" s="300"/>
      <c r="D100" s="300"/>
      <c r="E100" s="300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s="122" customFormat="1" ht="15">
      <c r="A101" s="359"/>
      <c r="B101" s="300"/>
      <c r="C101" s="300"/>
      <c r="D101" s="300"/>
      <c r="E101" s="300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s="122" customFormat="1" ht="15">
      <c r="A102" s="359"/>
      <c r="B102" s="300"/>
      <c r="C102" s="300"/>
      <c r="D102" s="300"/>
      <c r="E102" s="300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s="122" customFormat="1" ht="15">
      <c r="A103" s="359"/>
      <c r="B103" s="300"/>
      <c r="C103" s="300"/>
      <c r="D103" s="300"/>
      <c r="E103" s="300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s="122" customFormat="1" ht="15">
      <c r="A104" s="359"/>
      <c r="B104" s="300"/>
      <c r="C104" s="300"/>
      <c r="D104" s="300"/>
      <c r="E104" s="300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s="122" customFormat="1" ht="15">
      <c r="A105" s="359"/>
      <c r="B105" s="300"/>
      <c r="C105" s="300"/>
      <c r="D105" s="300"/>
      <c r="E105" s="300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s="122" customFormat="1" ht="15">
      <c r="A106" s="359"/>
      <c r="B106" s="300"/>
      <c r="C106" s="300"/>
      <c r="D106" s="300"/>
      <c r="E106" s="300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s="122" customFormat="1" ht="15">
      <c r="A107" s="359"/>
      <c r="B107" s="300"/>
      <c r="C107" s="300"/>
      <c r="D107" s="300"/>
      <c r="E107" s="300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s="122" customFormat="1" ht="15">
      <c r="A108" s="359"/>
      <c r="B108" s="300"/>
      <c r="C108" s="300"/>
      <c r="D108" s="300"/>
      <c r="E108" s="300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s="122" customFormat="1" ht="15">
      <c r="A109" s="359"/>
      <c r="B109" s="300"/>
      <c r="C109" s="300"/>
      <c r="D109" s="300"/>
      <c r="E109" s="300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s="122" customFormat="1" ht="15">
      <c r="A110" s="359"/>
      <c r="B110" s="300"/>
      <c r="C110" s="300"/>
      <c r="D110" s="300"/>
      <c r="E110" s="300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s="122" customFormat="1" ht="15">
      <c r="A111" s="359"/>
      <c r="B111" s="300"/>
      <c r="C111" s="300"/>
      <c r="D111" s="300"/>
      <c r="E111" s="300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s="122" customFormat="1" ht="15">
      <c r="A112" s="359"/>
      <c r="B112" s="300"/>
      <c r="C112" s="300"/>
      <c r="D112" s="300"/>
      <c r="E112" s="300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s="122" customFormat="1" ht="15">
      <c r="A113" s="359"/>
      <c r="B113" s="300"/>
      <c r="C113" s="300"/>
      <c r="D113" s="300"/>
      <c r="E113" s="300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s="122" customFormat="1" ht="15">
      <c r="A114" s="359"/>
      <c r="B114" s="300"/>
      <c r="C114" s="300"/>
      <c r="D114" s="300"/>
      <c r="E114" s="300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s="122" customFormat="1" ht="15">
      <c r="A115" s="359"/>
      <c r="B115" s="300"/>
      <c r="C115" s="300"/>
      <c r="D115" s="300"/>
      <c r="E115" s="300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s="122" customFormat="1" ht="15">
      <c r="A116" s="359"/>
      <c r="B116" s="300"/>
      <c r="C116" s="300"/>
      <c r="D116" s="300"/>
      <c r="E116" s="300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s="122" customFormat="1" ht="15">
      <c r="A117" s="359"/>
      <c r="B117" s="300"/>
      <c r="C117" s="300"/>
      <c r="D117" s="300"/>
      <c r="E117" s="300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s="122" customFormat="1" ht="15">
      <c r="A118" s="359"/>
      <c r="B118" s="300"/>
      <c r="C118" s="300"/>
      <c r="D118" s="300"/>
      <c r="E118" s="300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s="122" customFormat="1" ht="15">
      <c r="A119" s="359"/>
      <c r="B119" s="300"/>
      <c r="C119" s="300"/>
      <c r="D119" s="300"/>
      <c r="E119" s="300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s="122" customFormat="1" ht="15">
      <c r="A120" s="359"/>
      <c r="B120" s="300"/>
      <c r="C120" s="300"/>
      <c r="D120" s="300"/>
      <c r="E120" s="300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s="122" customFormat="1" ht="15">
      <c r="A121" s="359"/>
      <c r="B121" s="300"/>
      <c r="C121" s="300"/>
      <c r="D121" s="300"/>
      <c r="E121" s="300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s="122" customFormat="1" ht="15">
      <c r="A122" s="359"/>
      <c r="B122" s="300"/>
      <c r="C122" s="300"/>
      <c r="D122" s="300"/>
      <c r="E122" s="300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s="122" customFormat="1" ht="15">
      <c r="A123" s="359"/>
      <c r="B123" s="300"/>
      <c r="C123" s="300"/>
      <c r="D123" s="300"/>
      <c r="E123" s="300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s="122" customFormat="1" ht="15">
      <c r="A124" s="359"/>
      <c r="B124" s="300"/>
      <c r="C124" s="300"/>
      <c r="D124" s="300"/>
      <c r="E124" s="300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s="122" customFormat="1" ht="15">
      <c r="A125" s="359"/>
      <c r="B125" s="300"/>
      <c r="C125" s="300"/>
      <c r="D125" s="300"/>
      <c r="E125" s="300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s="122" customFormat="1" ht="15">
      <c r="A126" s="359"/>
      <c r="B126" s="300"/>
      <c r="C126" s="300"/>
      <c r="D126" s="300"/>
      <c r="E126" s="300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s="122" customFormat="1" ht="15">
      <c r="A127" s="359"/>
      <c r="B127" s="300"/>
      <c r="C127" s="300"/>
      <c r="D127" s="300"/>
      <c r="E127" s="300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s="122" customFormat="1" ht="15">
      <c r="A128" s="359"/>
      <c r="B128" s="300"/>
      <c r="C128" s="300"/>
      <c r="D128" s="300"/>
      <c r="E128" s="300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s="122" customFormat="1" ht="15">
      <c r="A129" s="359"/>
      <c r="B129" s="300"/>
      <c r="C129" s="300"/>
      <c r="D129" s="300"/>
      <c r="E129" s="300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s="122" customFormat="1" ht="15">
      <c r="A130" s="359"/>
      <c r="B130" s="300"/>
      <c r="C130" s="300"/>
      <c r="D130" s="300"/>
      <c r="E130" s="300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s="122" customFormat="1" ht="15">
      <c r="A131" s="359"/>
      <c r="B131" s="300"/>
      <c r="C131" s="300"/>
      <c r="D131" s="300"/>
      <c r="E131" s="300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s="122" customFormat="1" ht="15">
      <c r="A132" s="359"/>
      <c r="B132" s="300"/>
      <c r="C132" s="300"/>
      <c r="D132" s="300"/>
      <c r="E132" s="300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s="122" customFormat="1" ht="15">
      <c r="A133" s="359"/>
      <c r="B133" s="300"/>
      <c r="C133" s="300"/>
      <c r="D133" s="300"/>
      <c r="E133" s="300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s="122" customFormat="1" ht="15">
      <c r="A134" s="359"/>
      <c r="B134" s="300"/>
      <c r="C134" s="300"/>
      <c r="D134" s="300"/>
      <c r="E134" s="300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s="122" customFormat="1" ht="15">
      <c r="A135" s="359"/>
      <c r="B135" s="300"/>
      <c r="C135" s="300"/>
      <c r="D135" s="300"/>
      <c r="E135" s="300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s="122" customFormat="1" ht="15">
      <c r="A136" s="359"/>
      <c r="B136" s="300"/>
      <c r="C136" s="300"/>
      <c r="D136" s="300"/>
      <c r="E136" s="300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s="122" customFormat="1" ht="15">
      <c r="A137" s="359"/>
      <c r="B137" s="300"/>
      <c r="C137" s="300"/>
      <c r="D137" s="300"/>
      <c r="E137" s="300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s="122" customFormat="1" ht="15">
      <c r="A138" s="359"/>
      <c r="B138" s="300"/>
      <c r="C138" s="300"/>
      <c r="D138" s="300"/>
      <c r="E138" s="300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s="122" customFormat="1" ht="15">
      <c r="A139" s="359"/>
      <c r="B139" s="300"/>
      <c r="C139" s="300"/>
      <c r="D139" s="300"/>
      <c r="E139" s="300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s="122" customFormat="1" ht="15">
      <c r="A140" s="359"/>
      <c r="B140" s="300"/>
      <c r="C140" s="300"/>
      <c r="D140" s="300"/>
      <c r="E140" s="300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s="122" customFormat="1" ht="15">
      <c r="A141" s="359"/>
      <c r="B141" s="300"/>
      <c r="C141" s="300"/>
      <c r="D141" s="300"/>
      <c r="E141" s="300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s="122" customFormat="1" ht="15">
      <c r="A142" s="359"/>
      <c r="B142" s="300"/>
      <c r="C142" s="300"/>
      <c r="D142" s="300"/>
      <c r="E142" s="300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s="122" customFormat="1" ht="15">
      <c r="A143" s="359"/>
      <c r="B143" s="300"/>
      <c r="C143" s="300"/>
      <c r="D143" s="300"/>
      <c r="E143" s="300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s="122" customFormat="1" ht="15">
      <c r="A144" s="359"/>
      <c r="B144" s="300"/>
      <c r="C144" s="300"/>
      <c r="D144" s="300"/>
      <c r="E144" s="300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s="122" customFormat="1" ht="15">
      <c r="A145" s="359"/>
      <c r="B145" s="300"/>
      <c r="C145" s="300"/>
      <c r="D145" s="300"/>
      <c r="E145" s="300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s="122" customFormat="1" ht="15">
      <c r="A146" s="359"/>
      <c r="B146" s="300"/>
      <c r="C146" s="300"/>
      <c r="D146" s="300"/>
      <c r="E146" s="300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s="122" customFormat="1" ht="15">
      <c r="A147" s="359"/>
      <c r="B147" s="300"/>
      <c r="C147" s="300"/>
      <c r="D147" s="300"/>
      <c r="E147" s="300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s="122" customFormat="1" ht="15">
      <c r="A148" s="359"/>
      <c r="B148" s="300"/>
      <c r="C148" s="300"/>
      <c r="D148" s="300"/>
      <c r="E148" s="300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s="122" customFormat="1" ht="15">
      <c r="A149" s="359"/>
      <c r="B149" s="300"/>
      <c r="C149" s="300"/>
      <c r="D149" s="300"/>
      <c r="E149" s="300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s="122" customFormat="1" ht="15">
      <c r="A150" s="359"/>
      <c r="B150" s="300"/>
      <c r="C150" s="300"/>
      <c r="D150" s="300"/>
      <c r="E150" s="300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s="122" customFormat="1" ht="15">
      <c r="A151" s="359"/>
      <c r="B151" s="300"/>
      <c r="C151" s="300"/>
      <c r="D151" s="300"/>
      <c r="E151" s="300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s="122" customFormat="1" ht="15">
      <c r="A152" s="359"/>
      <c r="B152" s="300"/>
      <c r="C152" s="300"/>
      <c r="D152" s="300"/>
      <c r="E152" s="300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s="122" customFormat="1" ht="15">
      <c r="A153" s="359"/>
      <c r="B153" s="300"/>
      <c r="C153" s="300"/>
      <c r="D153" s="300"/>
      <c r="E153" s="300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s="122" customFormat="1" ht="15">
      <c r="A154" s="359"/>
      <c r="B154" s="300"/>
      <c r="C154" s="300"/>
      <c r="D154" s="300"/>
      <c r="E154" s="300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s="122" customFormat="1" ht="15">
      <c r="A155" s="359"/>
      <c r="B155" s="300"/>
      <c r="C155" s="300"/>
      <c r="D155" s="300"/>
      <c r="E155" s="300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s="122" customFormat="1" ht="15">
      <c r="A156" s="359"/>
      <c r="B156" s="300"/>
      <c r="C156" s="300"/>
      <c r="D156" s="300"/>
      <c r="E156" s="300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s="122" customFormat="1" ht="15">
      <c r="A157" s="359"/>
      <c r="B157" s="300"/>
      <c r="C157" s="300"/>
      <c r="D157" s="300"/>
      <c r="E157" s="300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s="122" customFormat="1" ht="15">
      <c r="A158" s="359"/>
      <c r="B158" s="300"/>
      <c r="C158" s="300"/>
      <c r="D158" s="300"/>
      <c r="E158" s="300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s="122" customFormat="1" ht="15">
      <c r="A159" s="359"/>
      <c r="B159" s="300"/>
      <c r="C159" s="300"/>
      <c r="D159" s="300"/>
      <c r="E159" s="300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s="122" customFormat="1" ht="15">
      <c r="A160" s="359"/>
      <c r="B160" s="300"/>
      <c r="C160" s="300"/>
      <c r="D160" s="300"/>
      <c r="E160" s="300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s="122" customFormat="1" ht="15">
      <c r="A161" s="359"/>
      <c r="B161" s="300"/>
      <c r="C161" s="300"/>
      <c r="D161" s="300"/>
      <c r="E161" s="300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s="122" customFormat="1" ht="15">
      <c r="A162" s="359"/>
      <c r="B162" s="300"/>
      <c r="C162" s="300"/>
      <c r="D162" s="300"/>
      <c r="E162" s="300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s="122" customFormat="1" ht="15">
      <c r="A163" s="359"/>
      <c r="B163" s="300"/>
      <c r="C163" s="300"/>
      <c r="D163" s="300"/>
      <c r="E163" s="300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s="122" customFormat="1" ht="15">
      <c r="A164" s="359"/>
      <c r="B164" s="300"/>
      <c r="C164" s="300"/>
      <c r="D164" s="300"/>
      <c r="E164" s="300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2:21" s="122" customFormat="1" ht="15">
      <c r="B165" s="300"/>
      <c r="C165" s="300"/>
      <c r="D165" s="300"/>
      <c r="E165" s="300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2:21" s="122" customFormat="1" ht="15">
      <c r="B166" s="300"/>
      <c r="C166" s="300"/>
      <c r="D166" s="300"/>
      <c r="E166" s="300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2:21" s="122" customFormat="1" ht="15">
      <c r="B167" s="300"/>
      <c r="C167" s="300"/>
      <c r="D167" s="300"/>
      <c r="E167" s="300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2:21" s="122" customFormat="1" ht="15">
      <c r="B168" s="300"/>
      <c r="C168" s="300"/>
      <c r="D168" s="300"/>
      <c r="E168" s="300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2:21" s="122" customFormat="1" ht="15">
      <c r="B169" s="300"/>
      <c r="C169" s="300"/>
      <c r="D169" s="300"/>
      <c r="E169" s="300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2:21" s="122" customFormat="1" ht="15">
      <c r="B170" s="300"/>
      <c r="C170" s="300"/>
      <c r="D170" s="300"/>
      <c r="E170" s="300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2:21" s="122" customFormat="1" ht="15">
      <c r="B171" s="300"/>
      <c r="C171" s="300"/>
      <c r="D171" s="300"/>
      <c r="E171" s="300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2:21" s="122" customFormat="1" ht="15">
      <c r="B172" s="300"/>
      <c r="C172" s="300"/>
      <c r="D172" s="300"/>
      <c r="E172" s="300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2:21" s="122" customFormat="1" ht="15">
      <c r="B173" s="300"/>
      <c r="C173" s="300"/>
      <c r="D173" s="300"/>
      <c r="E173" s="300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2:21" s="122" customFormat="1" ht="15">
      <c r="B174" s="300"/>
      <c r="C174" s="300"/>
      <c r="D174" s="300"/>
      <c r="E174" s="300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2:21" s="122" customFormat="1" ht="15">
      <c r="B175" s="300"/>
      <c r="C175" s="300"/>
      <c r="D175" s="300"/>
      <c r="E175" s="300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2:21" s="122" customFormat="1" ht="15">
      <c r="B176" s="300"/>
      <c r="C176" s="300"/>
      <c r="D176" s="300"/>
      <c r="E176" s="300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2:21" s="122" customFormat="1" ht="15">
      <c r="B177" s="300"/>
      <c r="C177" s="300"/>
      <c r="D177" s="300"/>
      <c r="E177" s="300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2:21" s="122" customFormat="1" ht="15">
      <c r="B178" s="300"/>
      <c r="C178" s="300"/>
      <c r="D178" s="300"/>
      <c r="E178" s="300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2:21" s="122" customFormat="1" ht="15">
      <c r="B179" s="300"/>
      <c r="C179" s="300"/>
      <c r="D179" s="300"/>
      <c r="E179" s="300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2:21" s="122" customFormat="1" ht="15">
      <c r="B180" s="300"/>
      <c r="C180" s="300"/>
      <c r="D180" s="300"/>
      <c r="E180" s="300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2:21" s="122" customFormat="1" ht="15">
      <c r="B181" s="300"/>
      <c r="C181" s="300"/>
      <c r="D181" s="300"/>
      <c r="E181" s="300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2:21" s="122" customFormat="1" ht="15">
      <c r="B182" s="300"/>
      <c r="C182" s="300"/>
      <c r="D182" s="300"/>
      <c r="E182" s="300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2:21" s="122" customFormat="1" ht="15">
      <c r="B183" s="300"/>
      <c r="C183" s="300"/>
      <c r="D183" s="300"/>
      <c r="E183" s="300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2:21" s="122" customFormat="1" ht="15">
      <c r="B184" s="300"/>
      <c r="C184" s="300"/>
      <c r="D184" s="300"/>
      <c r="E184" s="300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2:21" s="122" customFormat="1" ht="15">
      <c r="B185" s="300"/>
      <c r="C185" s="300"/>
      <c r="D185" s="300"/>
      <c r="E185" s="300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2:21" s="122" customFormat="1" ht="15">
      <c r="B186" s="300"/>
      <c r="C186" s="300"/>
      <c r="D186" s="300"/>
      <c r="E186" s="300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2:21" s="122" customFormat="1" ht="15">
      <c r="B187" s="300"/>
      <c r="C187" s="300"/>
      <c r="D187" s="300"/>
      <c r="E187" s="300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2:21" s="122" customFormat="1" ht="15">
      <c r="B188" s="300"/>
      <c r="C188" s="300"/>
      <c r="D188" s="300"/>
      <c r="E188" s="300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2:21" s="122" customFormat="1" ht="15">
      <c r="B189" s="300"/>
      <c r="C189" s="300"/>
      <c r="D189" s="300"/>
      <c r="E189" s="300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2:21" s="122" customFormat="1" ht="15">
      <c r="B190" s="300"/>
      <c r="C190" s="300"/>
      <c r="D190" s="300"/>
      <c r="E190" s="300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2:21" s="122" customFormat="1" ht="15">
      <c r="B191" s="300"/>
      <c r="C191" s="300"/>
      <c r="D191" s="300"/>
      <c r="E191" s="300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2:21" s="122" customFormat="1" ht="15">
      <c r="B192" s="300"/>
      <c r="C192" s="300"/>
      <c r="D192" s="300"/>
      <c r="E192" s="300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2:21" s="122" customFormat="1" ht="15">
      <c r="B193" s="300"/>
      <c r="C193" s="300"/>
      <c r="D193" s="300"/>
      <c r="E193" s="300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2:21" s="122" customFormat="1" ht="15">
      <c r="B194" s="300"/>
      <c r="C194" s="300"/>
      <c r="D194" s="300"/>
      <c r="E194" s="300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2:21" s="122" customFormat="1" ht="15">
      <c r="B195" s="300"/>
      <c r="C195" s="300"/>
      <c r="D195" s="300"/>
      <c r="E195" s="300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2:21" s="122" customFormat="1" ht="15">
      <c r="B196" s="300"/>
      <c r="C196" s="300"/>
      <c r="D196" s="300"/>
      <c r="E196" s="300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2:21" s="122" customFormat="1" ht="15">
      <c r="B197" s="300"/>
      <c r="C197" s="300"/>
      <c r="D197" s="300"/>
      <c r="E197" s="300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2:21" s="122" customFormat="1" ht="15">
      <c r="B198" s="300"/>
      <c r="C198" s="300"/>
      <c r="D198" s="300"/>
      <c r="E198" s="300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2:21" s="122" customFormat="1" ht="15">
      <c r="B199" s="300"/>
      <c r="C199" s="300"/>
      <c r="D199" s="300"/>
      <c r="E199" s="300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2:21" s="122" customFormat="1" ht="15">
      <c r="B200" s="300"/>
      <c r="C200" s="300"/>
      <c r="D200" s="300"/>
      <c r="E200" s="300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2:21" s="122" customFormat="1" ht="15">
      <c r="B201" s="300"/>
      <c r="C201" s="300"/>
      <c r="D201" s="300"/>
      <c r="E201" s="300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2:21" s="122" customFormat="1" ht="15">
      <c r="B202" s="300"/>
      <c r="C202" s="300"/>
      <c r="D202" s="300"/>
      <c r="E202" s="300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2:21" s="122" customFormat="1" ht="15">
      <c r="B203" s="300"/>
      <c r="C203" s="300"/>
      <c r="D203" s="300"/>
      <c r="E203" s="300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2:21" s="122" customFormat="1" ht="15">
      <c r="B204" s="300"/>
      <c r="C204" s="300"/>
      <c r="D204" s="300"/>
      <c r="E204" s="300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2:21" s="122" customFormat="1" ht="15">
      <c r="B205" s="300"/>
      <c r="C205" s="300"/>
      <c r="D205" s="300"/>
      <c r="E205" s="300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2:21" s="122" customFormat="1" ht="15">
      <c r="B206" s="300"/>
      <c r="C206" s="300"/>
      <c r="D206" s="300"/>
      <c r="E206" s="300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2:21" s="122" customFormat="1" ht="15">
      <c r="B207" s="300"/>
      <c r="C207" s="300"/>
      <c r="D207" s="300"/>
      <c r="E207" s="300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2:21" s="122" customFormat="1" ht="15">
      <c r="B208" s="300"/>
      <c r="C208" s="300"/>
      <c r="D208" s="300"/>
      <c r="E208" s="300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2:21" s="122" customFormat="1" ht="15">
      <c r="B209" s="300"/>
      <c r="C209" s="300"/>
      <c r="D209" s="300"/>
      <c r="E209" s="300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2:21" s="122" customFormat="1" ht="15">
      <c r="B210" s="300"/>
      <c r="C210" s="300"/>
      <c r="D210" s="300"/>
      <c r="E210" s="300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2:21" s="122" customFormat="1" ht="15">
      <c r="B211" s="300"/>
      <c r="C211" s="300"/>
      <c r="D211" s="300"/>
      <c r="E211" s="300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2:21" s="122" customFormat="1" ht="15">
      <c r="B212" s="300"/>
      <c r="C212" s="300"/>
      <c r="D212" s="300"/>
      <c r="E212" s="300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2:21" s="122" customFormat="1" ht="15">
      <c r="B213" s="300"/>
      <c r="C213" s="300"/>
      <c r="D213" s="300"/>
      <c r="E213" s="300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2:21" s="122" customFormat="1" ht="15">
      <c r="B214" s="300"/>
      <c r="C214" s="300"/>
      <c r="D214" s="300"/>
      <c r="E214" s="300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2:21" s="122" customFormat="1" ht="15">
      <c r="B215" s="300"/>
      <c r="C215" s="300"/>
      <c r="D215" s="300"/>
      <c r="E215" s="300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2:21" s="122" customFormat="1" ht="15">
      <c r="B216" s="300"/>
      <c r="C216" s="300"/>
      <c r="D216" s="300"/>
      <c r="E216" s="300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2:21" s="122" customFormat="1" ht="15">
      <c r="B217" s="300"/>
      <c r="C217" s="300"/>
      <c r="D217" s="300"/>
      <c r="E217" s="300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2:21" s="122" customFormat="1" ht="15">
      <c r="B218" s="300"/>
      <c r="C218" s="300"/>
      <c r="D218" s="300"/>
      <c r="E218" s="300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2:21" s="122" customFormat="1" ht="15">
      <c r="B219" s="300"/>
      <c r="C219" s="300"/>
      <c r="D219" s="300"/>
      <c r="E219" s="300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2:21" s="122" customFormat="1" ht="15">
      <c r="B220" s="300"/>
      <c r="C220" s="300"/>
      <c r="D220" s="300"/>
      <c r="E220" s="300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2:21" s="122" customFormat="1" ht="15">
      <c r="B221" s="300"/>
      <c r="C221" s="300"/>
      <c r="D221" s="300"/>
      <c r="E221" s="300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2:21" s="122" customFormat="1" ht="15">
      <c r="B222" s="300"/>
      <c r="C222" s="300"/>
      <c r="D222" s="300"/>
      <c r="E222" s="300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2:21" s="122" customFormat="1" ht="15">
      <c r="B223" s="300"/>
      <c r="C223" s="300"/>
      <c r="D223" s="300"/>
      <c r="E223" s="300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2:21" s="122" customFormat="1" ht="15">
      <c r="B224" s="300"/>
      <c r="C224" s="300"/>
      <c r="D224" s="300"/>
      <c r="E224" s="300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2:21" s="122" customFormat="1" ht="15">
      <c r="B225" s="300"/>
      <c r="C225" s="300"/>
      <c r="D225" s="300"/>
      <c r="E225" s="300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2:21" s="122" customFormat="1" ht="15">
      <c r="B226" s="300"/>
      <c r="C226" s="300"/>
      <c r="D226" s="300"/>
      <c r="E226" s="300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2:21" s="122" customFormat="1" ht="15">
      <c r="B227" s="300"/>
      <c r="C227" s="300"/>
      <c r="D227" s="300"/>
      <c r="E227" s="300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2:21" s="122" customFormat="1" ht="15">
      <c r="B228" s="300"/>
      <c r="C228" s="300"/>
      <c r="D228" s="300"/>
      <c r="E228" s="300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2:21" s="122" customFormat="1" ht="15">
      <c r="B229" s="300"/>
      <c r="C229" s="300"/>
      <c r="D229" s="300"/>
      <c r="E229" s="300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2:21" s="122" customFormat="1" ht="15">
      <c r="B230" s="300"/>
      <c r="C230" s="300"/>
      <c r="D230" s="300"/>
      <c r="E230" s="300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2:21" s="122" customFormat="1" ht="15">
      <c r="B231" s="300"/>
      <c r="C231" s="300"/>
      <c r="D231" s="300"/>
      <c r="E231" s="300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2:21" s="122" customFormat="1" ht="15">
      <c r="B232" s="300"/>
      <c r="C232" s="300"/>
      <c r="D232" s="300"/>
      <c r="E232" s="300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2:21" s="122" customFormat="1" ht="15">
      <c r="B233" s="300"/>
      <c r="C233" s="300"/>
      <c r="D233" s="300"/>
      <c r="E233" s="300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2:21" s="122" customFormat="1" ht="15">
      <c r="B234" s="300"/>
      <c r="C234" s="300"/>
      <c r="D234" s="300"/>
      <c r="E234" s="300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2:21" s="122" customFormat="1" ht="15">
      <c r="B235" s="300"/>
      <c r="C235" s="300"/>
      <c r="D235" s="300"/>
      <c r="E235" s="300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2:21" s="122" customFormat="1" ht="15">
      <c r="B236" s="300"/>
      <c r="C236" s="300"/>
      <c r="D236" s="300"/>
      <c r="E236" s="300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2:21" s="122" customFormat="1" ht="15">
      <c r="B237" s="300"/>
      <c r="C237" s="300"/>
      <c r="D237" s="300"/>
      <c r="E237" s="300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2:21" s="122" customFormat="1" ht="15">
      <c r="B238" s="300"/>
      <c r="C238" s="300"/>
      <c r="D238" s="300"/>
      <c r="E238" s="300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2:21" s="122" customFormat="1" ht="15">
      <c r="B239" s="300"/>
      <c r="C239" s="300"/>
      <c r="D239" s="300"/>
      <c r="E239" s="300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2:21" s="122" customFormat="1" ht="15">
      <c r="B240" s="300"/>
      <c r="C240" s="300"/>
      <c r="D240" s="300"/>
      <c r="E240" s="300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2:21" s="122" customFormat="1" ht="15">
      <c r="B241" s="300"/>
      <c r="C241" s="300"/>
      <c r="D241" s="300"/>
      <c r="E241" s="300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2:21" s="122" customFormat="1" ht="15">
      <c r="B242" s="300"/>
      <c r="C242" s="300"/>
      <c r="D242" s="300"/>
      <c r="E242" s="300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2:21" s="122" customFormat="1" ht="15">
      <c r="B243" s="300"/>
      <c r="C243" s="300"/>
      <c r="D243" s="300"/>
      <c r="E243" s="300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2:21" s="122" customFormat="1" ht="15">
      <c r="B244" s="300"/>
      <c r="C244" s="300"/>
      <c r="D244" s="300"/>
      <c r="E244" s="300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2:21" s="122" customFormat="1" ht="15">
      <c r="B245" s="300"/>
      <c r="C245" s="300"/>
      <c r="D245" s="300"/>
      <c r="E245" s="300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2:21" s="122" customFormat="1" ht="15">
      <c r="B246" s="300"/>
      <c r="C246" s="300"/>
      <c r="D246" s="300"/>
      <c r="E246" s="300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2:21" s="122" customFormat="1" ht="15">
      <c r="B247" s="300"/>
      <c r="C247" s="300"/>
      <c r="D247" s="300"/>
      <c r="E247" s="300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2:21" s="122" customFormat="1" ht="15">
      <c r="B248" s="300"/>
      <c r="C248" s="300"/>
      <c r="D248" s="300"/>
      <c r="E248" s="300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2:21" s="122" customFormat="1" ht="15">
      <c r="B249" s="300"/>
      <c r="C249" s="300"/>
      <c r="D249" s="300"/>
      <c r="E249" s="300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2:21" s="122" customFormat="1" ht="15">
      <c r="B250" s="300"/>
      <c r="C250" s="300"/>
      <c r="D250" s="300"/>
      <c r="E250" s="300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2:21" s="122" customFormat="1" ht="15">
      <c r="B251" s="300"/>
      <c r="C251" s="300"/>
      <c r="D251" s="300"/>
      <c r="E251" s="300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2:21" s="122" customFormat="1" ht="15">
      <c r="B252" s="300"/>
      <c r="C252" s="300"/>
      <c r="D252" s="300"/>
      <c r="E252" s="300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2:21" s="122" customFormat="1" ht="15">
      <c r="B253" s="300"/>
      <c r="C253" s="300"/>
      <c r="D253" s="300"/>
      <c r="E253" s="300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2:21" s="122" customFormat="1" ht="15">
      <c r="B254" s="300"/>
      <c r="C254" s="300"/>
      <c r="D254" s="300"/>
      <c r="E254" s="300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2:21" s="122" customFormat="1" ht="15">
      <c r="B255" s="300"/>
      <c r="C255" s="300"/>
      <c r="D255" s="300"/>
      <c r="E255" s="300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2:21" s="122" customFormat="1" ht="15">
      <c r="B256" s="300"/>
      <c r="C256" s="300"/>
      <c r="D256" s="300"/>
      <c r="E256" s="300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2:21" s="122" customFormat="1" ht="15">
      <c r="B257" s="300"/>
      <c r="C257" s="300"/>
      <c r="D257" s="300"/>
      <c r="E257" s="300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2:21" s="122" customFormat="1" ht="15">
      <c r="B258" s="300"/>
      <c r="C258" s="300"/>
      <c r="D258" s="300"/>
      <c r="E258" s="300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2:21" s="122" customFormat="1" ht="15">
      <c r="B259" s="300"/>
      <c r="C259" s="300"/>
      <c r="D259" s="300"/>
      <c r="E259" s="300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2:21" s="122" customFormat="1" ht="15">
      <c r="B260" s="300"/>
      <c r="C260" s="300"/>
      <c r="D260" s="300"/>
      <c r="E260" s="300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</sheetData>
  <sheetProtection/>
  <mergeCells count="8">
    <mergeCell ref="A63:D63"/>
    <mergeCell ref="A53:D53"/>
    <mergeCell ref="A2:G2"/>
    <mergeCell ref="A5:E5"/>
    <mergeCell ref="A48:D48"/>
    <mergeCell ref="A59:D59"/>
    <mergeCell ref="A60:D60"/>
    <mergeCell ref="A62:D62"/>
  </mergeCells>
  <printOptions/>
  <pageMargins left="0.5" right="0.5" top="0.75" bottom="0.5" header="0.3" footer="0.3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5"/>
  <sheetViews>
    <sheetView showGridLines="0" showRowColHeaders="0" view="pageLayout" showRuler="0" workbookViewId="0" topLeftCell="A1">
      <selection activeCell="C11" sqref="C11"/>
    </sheetView>
  </sheetViews>
  <sheetFormatPr defaultColWidth="9.140625" defaultRowHeight="15"/>
  <cols>
    <col min="1" max="1" width="2.7109375" style="25" customWidth="1"/>
    <col min="2" max="2" width="4.7109375" style="25" customWidth="1"/>
    <col min="3" max="3" width="24.140625" style="25" customWidth="1"/>
    <col min="4" max="5" width="2.7109375" style="25" customWidth="1"/>
    <col min="6" max="6" width="4.7109375" style="25" customWidth="1"/>
    <col min="7" max="7" width="22.8515625" style="25" bestFit="1" customWidth="1"/>
    <col min="8" max="8" width="2.7109375" style="25" customWidth="1"/>
    <col min="9" max="9" width="4.7109375" style="25" customWidth="1"/>
    <col min="10" max="10" width="21.421875" style="25" bestFit="1" customWidth="1"/>
    <col min="11" max="11" width="2.7109375" style="19" customWidth="1"/>
    <col min="12" max="12" width="4.7109375" style="19" customWidth="1"/>
    <col min="13" max="13" width="25.7109375" style="54" customWidth="1"/>
    <col min="14" max="16" width="9.140625" style="19" customWidth="1"/>
    <col min="17" max="17" width="9.140625" style="12" customWidth="1"/>
    <col min="18" max="20" width="9.140625" style="19" customWidth="1"/>
    <col min="21" max="26" width="9.140625" style="4" customWidth="1"/>
  </cols>
  <sheetData>
    <row r="1" spans="5:13" ht="33.75" customHeight="1">
      <c r="E1" s="219"/>
      <c r="M1" s="64">
        <f>SUM(A10:M135)</f>
        <v>0</v>
      </c>
    </row>
    <row r="2" spans="2:13" ht="22.5">
      <c r="B2" s="386" t="s">
        <v>1233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ht="18.75">
      <c r="G3" s="161" t="s">
        <v>656</v>
      </c>
    </row>
    <row r="4" ht="19.5" customHeight="1" thickBot="1"/>
    <row r="5" spans="1:26" s="1" customFormat="1" ht="24.75" customHeight="1">
      <c r="A5" s="65"/>
      <c r="B5" s="29" t="s">
        <v>1</v>
      </c>
      <c r="C5" s="66"/>
      <c r="D5" s="212">
        <f>+Summary!B6</f>
        <v>0</v>
      </c>
      <c r="E5" s="66"/>
      <c r="F5" s="66"/>
      <c r="G5" s="66"/>
      <c r="H5" s="66"/>
      <c r="I5" s="30" t="s">
        <v>0</v>
      </c>
      <c r="J5" s="213">
        <f>+Summary!D6</f>
        <v>0</v>
      </c>
      <c r="K5" s="68"/>
      <c r="L5" s="68"/>
      <c r="M5" s="69"/>
      <c r="N5" s="20"/>
      <c r="O5" s="20"/>
      <c r="P5" s="20"/>
      <c r="Q5" s="24"/>
      <c r="R5" s="20"/>
      <c r="S5" s="20"/>
      <c r="T5" s="20"/>
      <c r="U5" s="5"/>
      <c r="V5" s="5"/>
      <c r="W5" s="5"/>
      <c r="X5" s="5"/>
      <c r="Y5" s="5"/>
      <c r="Z5" s="5"/>
    </row>
    <row r="6" spans="1:26" s="1" customFormat="1" ht="24.75" customHeight="1">
      <c r="A6" s="65"/>
      <c r="B6" s="33" t="s">
        <v>2</v>
      </c>
      <c r="C6" s="70"/>
      <c r="D6" s="387">
        <f>+Summary!B7</f>
        <v>0</v>
      </c>
      <c r="E6" s="387"/>
      <c r="F6" s="387"/>
      <c r="G6" s="71"/>
      <c r="H6" s="71"/>
      <c r="I6" s="70"/>
      <c r="J6" s="70"/>
      <c r="K6" s="72"/>
      <c r="L6" s="72"/>
      <c r="M6" s="73"/>
      <c r="N6" s="20"/>
      <c r="O6" s="20"/>
      <c r="P6" s="20"/>
      <c r="Q6" s="24"/>
      <c r="R6" s="20"/>
      <c r="S6" s="20"/>
      <c r="T6" s="20"/>
      <c r="U6" s="5"/>
      <c r="V6" s="5"/>
      <c r="W6" s="5"/>
      <c r="X6" s="5"/>
      <c r="Y6" s="5"/>
      <c r="Z6" s="5"/>
    </row>
    <row r="7" spans="1:26" s="2" customFormat="1" ht="4.5" customHeight="1" thickBot="1">
      <c r="A7" s="74"/>
      <c r="B7" s="38"/>
      <c r="C7" s="39"/>
      <c r="D7" s="39"/>
      <c r="E7" s="39"/>
      <c r="F7" s="39"/>
      <c r="G7" s="39"/>
      <c r="H7" s="39"/>
      <c r="I7" s="39"/>
      <c r="J7" s="39"/>
      <c r="K7" s="75"/>
      <c r="L7" s="75"/>
      <c r="M7" s="76"/>
      <c r="N7" s="19"/>
      <c r="O7" s="19"/>
      <c r="P7" s="19"/>
      <c r="Q7" s="12"/>
      <c r="R7" s="19"/>
      <c r="S7" s="19"/>
      <c r="T7" s="19"/>
      <c r="U7" s="4"/>
      <c r="V7" s="4"/>
      <c r="W7" s="4"/>
      <c r="X7" s="4"/>
      <c r="Y7" s="4"/>
      <c r="Z7" s="4"/>
    </row>
    <row r="8" spans="1:26" s="2" customFormat="1" ht="17.25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19"/>
      <c r="L8" s="19"/>
      <c r="M8" s="54"/>
      <c r="N8" s="19"/>
      <c r="O8" s="19"/>
      <c r="P8" s="19"/>
      <c r="Q8" s="12"/>
      <c r="R8" s="19"/>
      <c r="S8" s="19"/>
      <c r="T8" s="19"/>
      <c r="U8" s="4"/>
      <c r="V8" s="4"/>
      <c r="W8" s="4"/>
      <c r="X8" s="4"/>
      <c r="Y8" s="4"/>
      <c r="Z8" s="4"/>
    </row>
    <row r="9" spans="1:26" s="3" customFormat="1" ht="19.5" thickBot="1">
      <c r="A9" s="74"/>
      <c r="B9" s="382" t="s">
        <v>3</v>
      </c>
      <c r="C9" s="382"/>
      <c r="D9" s="382"/>
      <c r="E9" s="382"/>
      <c r="F9" s="382"/>
      <c r="G9" s="382"/>
      <c r="H9" s="382"/>
      <c r="I9" s="382"/>
      <c r="J9" s="382"/>
      <c r="K9" s="19"/>
      <c r="L9" s="19"/>
      <c r="M9" s="58" t="s">
        <v>20</v>
      </c>
      <c r="N9" s="19"/>
      <c r="O9" s="19"/>
      <c r="P9" s="19"/>
      <c r="Q9" s="12"/>
      <c r="R9" s="19"/>
      <c r="S9" s="19"/>
      <c r="T9" s="19"/>
      <c r="U9" s="4"/>
      <c r="V9" s="4"/>
      <c r="W9" s="4"/>
      <c r="X9" s="4"/>
      <c r="Y9" s="4"/>
      <c r="Z9" s="4"/>
    </row>
    <row r="10" spans="1:26" s="2" customFormat="1" ht="17.25" thickBot="1">
      <c r="A10" s="41"/>
      <c r="B10" s="302"/>
      <c r="C10" s="165" t="s">
        <v>1181</v>
      </c>
      <c r="D10" s="45"/>
      <c r="E10" s="45"/>
      <c r="F10" s="45"/>
      <c r="G10" s="45"/>
      <c r="H10" s="45"/>
      <c r="I10" s="45"/>
      <c r="J10" s="45"/>
      <c r="K10" s="19"/>
      <c r="L10" s="19"/>
      <c r="M10" s="77" t="s">
        <v>485</v>
      </c>
      <c r="N10" s="19"/>
      <c r="O10" s="41"/>
      <c r="P10" s="19"/>
      <c r="Q10" s="12"/>
      <c r="R10" s="19"/>
      <c r="S10" s="19"/>
      <c r="T10" s="19"/>
      <c r="U10" s="4"/>
      <c r="V10" s="4"/>
      <c r="W10" s="4"/>
      <c r="X10" s="4"/>
      <c r="Y10" s="4"/>
      <c r="Z10" s="4"/>
    </row>
    <row r="11" spans="1:13" ht="16.5">
      <c r="A11" s="78"/>
      <c r="B11" s="221"/>
      <c r="C11" s="79" t="s">
        <v>14</v>
      </c>
      <c r="D11" s="80"/>
      <c r="E11" s="80"/>
      <c r="F11" s="230"/>
      <c r="G11" s="81" t="s">
        <v>82</v>
      </c>
      <c r="H11" s="82"/>
      <c r="I11" s="229"/>
      <c r="J11" s="81" t="s">
        <v>471</v>
      </c>
      <c r="M11" s="56" t="s">
        <v>479</v>
      </c>
    </row>
    <row r="12" spans="1:13" ht="16.5">
      <c r="A12" s="78"/>
      <c r="B12" s="196"/>
      <c r="C12" s="78" t="s">
        <v>4</v>
      </c>
      <c r="D12" s="78"/>
      <c r="E12" s="78"/>
      <c r="F12" s="231"/>
      <c r="G12" s="83" t="s">
        <v>83</v>
      </c>
      <c r="H12" s="80"/>
      <c r="I12" s="200"/>
      <c r="J12" s="78" t="s">
        <v>846</v>
      </c>
      <c r="M12" s="56"/>
    </row>
    <row r="13" spans="1:13" ht="16.5">
      <c r="A13" s="78"/>
      <c r="B13" s="194"/>
      <c r="C13" s="78"/>
      <c r="D13" s="78"/>
      <c r="E13" s="78"/>
      <c r="G13" s="25" t="s">
        <v>990</v>
      </c>
      <c r="J13" s="25" t="s">
        <v>1369</v>
      </c>
      <c r="M13" s="77" t="s">
        <v>480</v>
      </c>
    </row>
    <row r="14" spans="1:13" ht="16.5">
      <c r="A14" s="78"/>
      <c r="B14" s="299"/>
      <c r="C14" s="81" t="s">
        <v>853</v>
      </c>
      <c r="D14" s="80"/>
      <c r="E14" s="330" t="s">
        <v>982</v>
      </c>
      <c r="F14" s="232"/>
      <c r="G14" s="78" t="s">
        <v>1246</v>
      </c>
      <c r="H14" s="80"/>
      <c r="I14" s="201"/>
      <c r="J14" s="78" t="s">
        <v>1311</v>
      </c>
      <c r="M14" s="56" t="s">
        <v>21</v>
      </c>
    </row>
    <row r="15" spans="1:13" ht="16.5">
      <c r="A15" s="78"/>
      <c r="B15" s="196"/>
      <c r="C15" s="78" t="s">
        <v>99</v>
      </c>
      <c r="D15" s="78"/>
      <c r="E15" s="329"/>
      <c r="F15" s="232"/>
      <c r="G15" s="78" t="s">
        <v>84</v>
      </c>
      <c r="H15" s="78"/>
      <c r="I15" s="201"/>
      <c r="J15" s="78" t="s">
        <v>847</v>
      </c>
      <c r="M15" s="56"/>
    </row>
    <row r="16" spans="1:13" ht="16.5">
      <c r="A16" s="78"/>
      <c r="B16" s="195"/>
      <c r="C16" s="48" t="s">
        <v>218</v>
      </c>
      <c r="D16" s="78"/>
      <c r="E16" s="329"/>
      <c r="F16" s="232"/>
      <c r="G16" s="78" t="s">
        <v>1250</v>
      </c>
      <c r="H16" s="78"/>
      <c r="I16" s="201"/>
      <c r="J16" s="78" t="s">
        <v>848</v>
      </c>
      <c r="M16" s="77" t="s">
        <v>481</v>
      </c>
    </row>
    <row r="17" spans="1:13" ht="16.5">
      <c r="A17" s="78"/>
      <c r="B17" s="195"/>
      <c r="C17" s="78" t="s">
        <v>150</v>
      </c>
      <c r="D17" s="78"/>
      <c r="E17" s="329"/>
      <c r="F17" s="232"/>
      <c r="G17" s="78" t="s">
        <v>85</v>
      </c>
      <c r="H17" s="78"/>
      <c r="I17" s="201"/>
      <c r="J17" s="78" t="s">
        <v>849</v>
      </c>
      <c r="M17" s="56" t="s">
        <v>463</v>
      </c>
    </row>
    <row r="18" spans="1:13" ht="16.5">
      <c r="A18" s="78"/>
      <c r="B18" s="281"/>
      <c r="D18" s="78"/>
      <c r="E18" s="330" t="s">
        <v>982</v>
      </c>
      <c r="F18" s="232"/>
      <c r="G18" s="25" t="s">
        <v>1247</v>
      </c>
      <c r="H18" s="78"/>
      <c r="I18" s="201"/>
      <c r="J18" s="83" t="s">
        <v>850</v>
      </c>
      <c r="M18" s="56"/>
    </row>
    <row r="19" spans="1:13" ht="16.5">
      <c r="A19" s="78"/>
      <c r="B19" s="229"/>
      <c r="C19" s="81" t="s">
        <v>870</v>
      </c>
      <c r="D19" s="78"/>
      <c r="E19" s="329"/>
      <c r="F19" s="232"/>
      <c r="G19" s="78" t="s">
        <v>1248</v>
      </c>
      <c r="H19" s="80"/>
      <c r="I19" s="202"/>
      <c r="J19" s="78"/>
      <c r="M19" s="77" t="s">
        <v>467</v>
      </c>
    </row>
    <row r="20" spans="1:13" ht="16.5">
      <c r="A20" s="78"/>
      <c r="B20" s="237"/>
      <c r="C20" s="78" t="s">
        <v>557</v>
      </c>
      <c r="D20" s="78"/>
      <c r="E20" s="78"/>
      <c r="F20" s="232"/>
      <c r="G20" s="78" t="s">
        <v>1249</v>
      </c>
      <c r="H20" s="78"/>
      <c r="I20" s="209"/>
      <c r="J20" s="81" t="s">
        <v>92</v>
      </c>
      <c r="M20" s="56" t="s">
        <v>464</v>
      </c>
    </row>
    <row r="21" spans="1:13" ht="16.5">
      <c r="A21" s="78"/>
      <c r="B21" s="238"/>
      <c r="C21" s="78" t="s">
        <v>558</v>
      </c>
      <c r="D21" s="78"/>
      <c r="E21" s="78"/>
      <c r="F21" s="232"/>
      <c r="G21" s="78" t="s">
        <v>1251</v>
      </c>
      <c r="H21" s="78"/>
      <c r="I21" s="200"/>
      <c r="J21" s="78" t="s">
        <v>93</v>
      </c>
      <c r="M21" s="56"/>
    </row>
    <row r="22" spans="1:13" ht="16.5">
      <c r="A22" s="78"/>
      <c r="B22" s="238"/>
      <c r="C22" s="78" t="s">
        <v>559</v>
      </c>
      <c r="D22" s="78"/>
      <c r="E22" s="78"/>
      <c r="F22" s="232"/>
      <c r="G22" s="78" t="s">
        <v>1252</v>
      </c>
      <c r="H22" s="78"/>
      <c r="I22" s="201"/>
      <c r="J22" s="78" t="s">
        <v>94</v>
      </c>
      <c r="M22" s="77" t="s">
        <v>468</v>
      </c>
    </row>
    <row r="23" spans="1:13" ht="17.25" thickBot="1">
      <c r="A23" s="78"/>
      <c r="B23" s="238"/>
      <c r="C23" s="78" t="s">
        <v>560</v>
      </c>
      <c r="D23" s="78"/>
      <c r="E23" s="78"/>
      <c r="F23" s="232"/>
      <c r="G23" s="25" t="s">
        <v>1253</v>
      </c>
      <c r="H23" s="78"/>
      <c r="I23" s="201"/>
      <c r="J23" s="78" t="s">
        <v>95</v>
      </c>
      <c r="M23" s="57" t="s">
        <v>482</v>
      </c>
    </row>
    <row r="24" spans="1:13" ht="16.5">
      <c r="A24" s="78"/>
      <c r="B24" s="238"/>
      <c r="C24" s="78" t="s">
        <v>561</v>
      </c>
      <c r="D24" s="78"/>
      <c r="E24" s="78"/>
      <c r="F24" s="234"/>
      <c r="G24" s="81" t="s">
        <v>86</v>
      </c>
      <c r="H24" s="78"/>
      <c r="I24" s="201"/>
      <c r="J24" s="78" t="s">
        <v>96</v>
      </c>
      <c r="M24" s="55" t="s">
        <v>23</v>
      </c>
    </row>
    <row r="25" spans="1:13" ht="16.5">
      <c r="A25" s="78"/>
      <c r="B25" s="238"/>
      <c r="C25" s="78" t="s">
        <v>562</v>
      </c>
      <c r="D25" s="78"/>
      <c r="E25" s="78"/>
      <c r="F25" s="235"/>
      <c r="G25" s="78" t="s">
        <v>87</v>
      </c>
      <c r="H25" s="78"/>
      <c r="I25" s="201"/>
      <c r="J25" s="78" t="s">
        <v>97</v>
      </c>
      <c r="M25" s="56" t="s">
        <v>24</v>
      </c>
    </row>
    <row r="26" spans="1:13" ht="16.5">
      <c r="A26" s="78"/>
      <c r="B26" s="238"/>
      <c r="C26" s="78" t="s">
        <v>563</v>
      </c>
      <c r="D26" s="78"/>
      <c r="E26" s="78"/>
      <c r="F26" s="236"/>
      <c r="G26" s="78"/>
      <c r="H26" s="78"/>
      <c r="I26" s="198"/>
      <c r="J26" s="78"/>
      <c r="M26" s="56" t="s">
        <v>25</v>
      </c>
    </row>
    <row r="27" spans="1:13" ht="16.5">
      <c r="A27" s="78"/>
      <c r="B27" s="238"/>
      <c r="C27" s="78" t="s">
        <v>564</v>
      </c>
      <c r="D27" s="78"/>
      <c r="E27" s="78"/>
      <c r="F27" s="234"/>
      <c r="G27" s="81" t="s">
        <v>88</v>
      </c>
      <c r="H27" s="78"/>
      <c r="I27" s="218"/>
      <c r="J27" s="81" t="s">
        <v>15</v>
      </c>
      <c r="M27" s="56" t="s">
        <v>26</v>
      </c>
    </row>
    <row r="28" spans="1:13" ht="16.5">
      <c r="A28" s="78"/>
      <c r="B28" s="238"/>
      <c r="C28" s="78" t="s">
        <v>565</v>
      </c>
      <c r="D28" s="78"/>
      <c r="E28" s="78"/>
      <c r="F28" s="231"/>
      <c r="G28" s="78" t="s">
        <v>89</v>
      </c>
      <c r="H28" s="78"/>
      <c r="I28" s="196"/>
      <c r="J28" s="78" t="s">
        <v>568</v>
      </c>
      <c r="M28" s="56" t="s">
        <v>27</v>
      </c>
    </row>
    <row r="29" spans="1:13" ht="16.5">
      <c r="A29" s="78"/>
      <c r="B29" s="238"/>
      <c r="C29" s="78" t="s">
        <v>566</v>
      </c>
      <c r="D29" s="78"/>
      <c r="E29" s="78"/>
      <c r="F29" s="233"/>
      <c r="G29" s="78"/>
      <c r="H29" s="83"/>
      <c r="I29" s="201"/>
      <c r="J29" s="78" t="s">
        <v>1272</v>
      </c>
      <c r="M29" s="84" t="s">
        <v>1179</v>
      </c>
    </row>
    <row r="30" spans="1:13" ht="16.5">
      <c r="A30" s="78"/>
      <c r="B30" s="239"/>
      <c r="C30" s="78"/>
      <c r="D30" s="78"/>
      <c r="E30" s="78"/>
      <c r="F30" s="234"/>
      <c r="G30" s="81" t="s">
        <v>851</v>
      </c>
      <c r="H30" s="83"/>
      <c r="I30" s="201"/>
      <c r="J30" s="83" t="s">
        <v>663</v>
      </c>
      <c r="M30" s="185" t="s">
        <v>651</v>
      </c>
    </row>
    <row r="31" spans="1:13" ht="16.5">
      <c r="A31" s="78"/>
      <c r="B31" s="240"/>
      <c r="C31" s="81" t="s">
        <v>66</v>
      </c>
      <c r="D31" s="78"/>
      <c r="E31" s="78"/>
      <c r="F31" s="231"/>
      <c r="G31" s="78" t="s">
        <v>99</v>
      </c>
      <c r="H31" s="83"/>
      <c r="I31" s="201"/>
      <c r="J31" s="78" t="s">
        <v>664</v>
      </c>
      <c r="M31" s="56" t="s">
        <v>486</v>
      </c>
    </row>
    <row r="32" spans="1:13" ht="17.25" thickBot="1">
      <c r="A32" s="330" t="s">
        <v>982</v>
      </c>
      <c r="B32" s="241"/>
      <c r="C32" s="25" t="s">
        <v>1269</v>
      </c>
      <c r="D32" s="78"/>
      <c r="E32" s="78"/>
      <c r="F32" s="232"/>
      <c r="G32" s="78" t="s">
        <v>221</v>
      </c>
      <c r="H32" s="330" t="s">
        <v>982</v>
      </c>
      <c r="I32" s="201"/>
      <c r="J32" s="78" t="s">
        <v>1271</v>
      </c>
      <c r="M32" s="57" t="s">
        <v>487</v>
      </c>
    </row>
    <row r="33" spans="1:10" ht="17.25" thickBot="1">
      <c r="A33" s="83"/>
      <c r="B33" s="242"/>
      <c r="C33" s="78" t="s">
        <v>67</v>
      </c>
      <c r="D33" s="78"/>
      <c r="E33" s="78"/>
      <c r="H33" s="83"/>
      <c r="I33" s="201"/>
      <c r="J33" s="78" t="s">
        <v>665</v>
      </c>
    </row>
    <row r="34" spans="1:13" ht="16.5">
      <c r="A34" s="83"/>
      <c r="B34" s="242"/>
      <c r="C34" s="78" t="s">
        <v>68</v>
      </c>
      <c r="D34" s="78"/>
      <c r="E34" s="78"/>
      <c r="F34" s="221"/>
      <c r="G34" s="81" t="s">
        <v>852</v>
      </c>
      <c r="H34" s="83"/>
      <c r="I34" s="209"/>
      <c r="J34" s="86" t="s">
        <v>567</v>
      </c>
      <c r="M34" s="87" t="s">
        <v>16</v>
      </c>
    </row>
    <row r="35" spans="1:13" ht="17.25" thickBot="1">
      <c r="A35" s="83"/>
      <c r="B35" s="242"/>
      <c r="C35" s="78" t="s">
        <v>69</v>
      </c>
      <c r="D35" s="78"/>
      <c r="E35" s="78"/>
      <c r="F35" s="198"/>
      <c r="G35" s="78" t="s">
        <v>226</v>
      </c>
      <c r="H35" s="83"/>
      <c r="I35" s="200"/>
      <c r="J35" s="78" t="s">
        <v>98</v>
      </c>
      <c r="M35" s="88" t="s">
        <v>17</v>
      </c>
    </row>
    <row r="36" spans="1:13" ht="16.5">
      <c r="A36" s="83"/>
      <c r="B36" s="242"/>
      <c r="C36" s="78" t="s">
        <v>70</v>
      </c>
      <c r="D36" s="78"/>
      <c r="E36" s="78"/>
      <c r="F36" s="201"/>
      <c r="G36" s="78" t="s">
        <v>100</v>
      </c>
      <c r="H36" s="78"/>
      <c r="I36" s="195"/>
      <c r="J36" s="78" t="s">
        <v>570</v>
      </c>
      <c r="M36" s="55" t="s">
        <v>18</v>
      </c>
    </row>
    <row r="37" spans="1:13" ht="16.5">
      <c r="A37" s="83"/>
      <c r="B37" s="242"/>
      <c r="C37" s="78" t="s">
        <v>71</v>
      </c>
      <c r="D37" s="78"/>
      <c r="E37" s="78"/>
      <c r="F37" s="201"/>
      <c r="G37" s="83" t="s">
        <v>176</v>
      </c>
      <c r="H37" s="78"/>
      <c r="I37" s="195"/>
      <c r="J37" s="78" t="s">
        <v>571</v>
      </c>
      <c r="M37" s="77" t="s">
        <v>483</v>
      </c>
    </row>
    <row r="38" spans="1:13" ht="16.5">
      <c r="A38" s="83"/>
      <c r="B38" s="242"/>
      <c r="C38" s="78" t="s">
        <v>72</v>
      </c>
      <c r="D38" s="78"/>
      <c r="E38" s="78"/>
      <c r="F38" s="200"/>
      <c r="G38" s="78" t="s">
        <v>150</v>
      </c>
      <c r="H38" s="78"/>
      <c r="I38" s="195"/>
      <c r="J38" s="83" t="s">
        <v>572</v>
      </c>
      <c r="M38" s="56" t="s">
        <v>19</v>
      </c>
    </row>
    <row r="39" spans="1:13" ht="16.5">
      <c r="A39" s="83"/>
      <c r="D39" s="78"/>
      <c r="E39" s="78"/>
      <c r="H39" s="78"/>
      <c r="I39" s="195"/>
      <c r="J39" s="78" t="s">
        <v>573</v>
      </c>
      <c r="M39" s="56"/>
    </row>
    <row r="40" spans="1:13" ht="16.5">
      <c r="A40" s="83"/>
      <c r="B40" s="229"/>
      <c r="C40" s="81" t="s">
        <v>73</v>
      </c>
      <c r="D40" s="78"/>
      <c r="E40" s="78"/>
      <c r="F40" s="221"/>
      <c r="G40" s="81" t="s">
        <v>838</v>
      </c>
      <c r="H40" s="78"/>
      <c r="I40" s="196"/>
      <c r="J40" s="78" t="s">
        <v>574</v>
      </c>
      <c r="M40" s="77" t="s">
        <v>648</v>
      </c>
    </row>
    <row r="41" spans="1:13" ht="16.5">
      <c r="A41" s="83"/>
      <c r="B41" s="243"/>
      <c r="C41" s="78" t="s">
        <v>74</v>
      </c>
      <c r="D41" s="78"/>
      <c r="E41" s="78"/>
      <c r="F41" s="196"/>
      <c r="G41" s="83" t="s">
        <v>91</v>
      </c>
      <c r="H41" s="78"/>
      <c r="I41" s="195"/>
      <c r="J41" s="78" t="s">
        <v>178</v>
      </c>
      <c r="M41" s="56" t="s">
        <v>19</v>
      </c>
    </row>
    <row r="42" spans="1:13" ht="16.5">
      <c r="A42" s="83"/>
      <c r="B42" s="242"/>
      <c r="C42" s="78" t="s">
        <v>694</v>
      </c>
      <c r="D42" s="78"/>
      <c r="E42" s="78"/>
      <c r="F42" s="195"/>
      <c r="G42" s="78" t="s">
        <v>839</v>
      </c>
      <c r="H42" s="78"/>
      <c r="I42" s="195"/>
      <c r="J42" s="78" t="s">
        <v>5</v>
      </c>
      <c r="M42" s="56"/>
    </row>
    <row r="43" spans="1:13" ht="16.5">
      <c r="A43" s="83"/>
      <c r="B43" s="242"/>
      <c r="C43" s="78" t="s">
        <v>75</v>
      </c>
      <c r="D43" s="78"/>
      <c r="E43" s="78"/>
      <c r="F43" s="195"/>
      <c r="G43" s="78" t="s">
        <v>840</v>
      </c>
      <c r="H43" s="78"/>
      <c r="I43" s="195"/>
      <c r="J43" s="78" t="s">
        <v>9</v>
      </c>
      <c r="M43" s="77" t="s">
        <v>484</v>
      </c>
    </row>
    <row r="44" spans="1:13" ht="17.25" thickBot="1">
      <c r="A44" s="83"/>
      <c r="B44" s="242"/>
      <c r="C44" s="78" t="s">
        <v>76</v>
      </c>
      <c r="D44" s="78"/>
      <c r="E44" s="78"/>
      <c r="F44" s="195"/>
      <c r="G44" s="78" t="s">
        <v>841</v>
      </c>
      <c r="H44" s="78"/>
      <c r="I44" s="196"/>
      <c r="J44" s="78" t="s">
        <v>6</v>
      </c>
      <c r="M44" s="57" t="s">
        <v>478</v>
      </c>
    </row>
    <row r="45" spans="1:26" ht="15">
      <c r="A45" s="83"/>
      <c r="B45" s="201"/>
      <c r="C45" s="78" t="s">
        <v>77</v>
      </c>
      <c r="D45" s="78"/>
      <c r="E45" s="78"/>
      <c r="F45" s="195"/>
      <c r="G45" s="78" t="s">
        <v>145</v>
      </c>
      <c r="H45" s="78"/>
      <c r="I45" s="195"/>
      <c r="J45" s="83" t="s">
        <v>7</v>
      </c>
      <c r="M45" s="58" t="s">
        <v>22</v>
      </c>
      <c r="Q45" s="19"/>
      <c r="T45" s="4"/>
      <c r="Z45"/>
    </row>
    <row r="46" spans="1:26" ht="15">
      <c r="A46" s="83"/>
      <c r="B46" s="201"/>
      <c r="C46" s="78" t="s">
        <v>78</v>
      </c>
      <c r="D46" s="78"/>
      <c r="E46" s="78"/>
      <c r="F46" s="195"/>
      <c r="G46" s="78" t="s">
        <v>842</v>
      </c>
      <c r="H46" s="78"/>
      <c r="I46" s="195"/>
      <c r="J46" s="78" t="s">
        <v>8</v>
      </c>
      <c r="M46" s="90" t="s">
        <v>1333</v>
      </c>
      <c r="Q46" s="19"/>
      <c r="T46" s="4"/>
      <c r="Z46"/>
    </row>
    <row r="47" spans="1:26" ht="15">
      <c r="A47" s="83"/>
      <c r="B47" s="198"/>
      <c r="C47" s="78"/>
      <c r="D47" s="78"/>
      <c r="E47" s="78"/>
      <c r="F47" s="195"/>
      <c r="G47" s="83" t="s">
        <v>226</v>
      </c>
      <c r="H47" s="330" t="s">
        <v>982</v>
      </c>
      <c r="I47" s="194"/>
      <c r="J47" s="78" t="s">
        <v>1273</v>
      </c>
      <c r="M47" s="89" t="s">
        <v>650</v>
      </c>
      <c r="Q47" s="19"/>
      <c r="T47" s="4"/>
      <c r="Z47"/>
    </row>
    <row r="48" spans="1:13" ht="16.5">
      <c r="A48" s="83"/>
      <c r="B48" s="221"/>
      <c r="C48" s="81" t="s">
        <v>666</v>
      </c>
      <c r="D48" s="78"/>
      <c r="E48" s="78"/>
      <c r="F48" s="196"/>
      <c r="G48" s="78" t="s">
        <v>147</v>
      </c>
      <c r="H48" s="194"/>
      <c r="I48" s="195"/>
      <c r="J48" s="78" t="s">
        <v>10</v>
      </c>
      <c r="M48" s="90" t="s">
        <v>667</v>
      </c>
    </row>
    <row r="49" spans="1:13" ht="16.5">
      <c r="A49" s="78"/>
      <c r="B49" s="196"/>
      <c r="C49" s="78" t="s">
        <v>79</v>
      </c>
      <c r="D49" s="78"/>
      <c r="E49" s="78"/>
      <c r="F49" s="195"/>
      <c r="G49" s="78" t="s">
        <v>100</v>
      </c>
      <c r="H49" s="194"/>
      <c r="I49" s="195"/>
      <c r="J49" s="78" t="s">
        <v>11</v>
      </c>
      <c r="M49" s="89" t="s">
        <v>652</v>
      </c>
    </row>
    <row r="50" spans="1:13" ht="16.5">
      <c r="A50" s="78"/>
      <c r="B50" s="195"/>
      <c r="C50" s="78" t="s">
        <v>80</v>
      </c>
      <c r="D50" s="78"/>
      <c r="E50" s="78"/>
      <c r="F50" s="195"/>
      <c r="G50" s="78" t="s">
        <v>217</v>
      </c>
      <c r="H50" s="194"/>
      <c r="I50" s="195"/>
      <c r="J50" s="78" t="s">
        <v>12</v>
      </c>
      <c r="M50" s="90" t="s">
        <v>668</v>
      </c>
    </row>
    <row r="51" spans="1:13" ht="16.5">
      <c r="A51" s="330" t="s">
        <v>982</v>
      </c>
      <c r="B51" s="195"/>
      <c r="C51" s="78" t="s">
        <v>1270</v>
      </c>
      <c r="D51" s="78"/>
      <c r="E51" s="78"/>
      <c r="F51" s="195"/>
      <c r="G51" s="25" t="s">
        <v>843</v>
      </c>
      <c r="H51" s="194"/>
      <c r="I51" s="195"/>
      <c r="J51" s="78" t="s">
        <v>13</v>
      </c>
      <c r="M51" s="89" t="s">
        <v>653</v>
      </c>
    </row>
    <row r="52" spans="1:13" ht="16.5">
      <c r="A52" s="280"/>
      <c r="B52" s="195"/>
      <c r="C52" s="78" t="s">
        <v>81</v>
      </c>
      <c r="D52" s="78"/>
      <c r="E52" s="78"/>
      <c r="F52" s="195"/>
      <c r="G52" s="78" t="s">
        <v>844</v>
      </c>
      <c r="H52" s="83"/>
      <c r="I52" s="122"/>
      <c r="J52" s="122"/>
      <c r="M52" s="89" t="s">
        <v>890</v>
      </c>
    </row>
    <row r="53" spans="1:13" ht="16.5">
      <c r="A53" s="78"/>
      <c r="B53" s="195"/>
      <c r="C53" s="78" t="s">
        <v>1368</v>
      </c>
      <c r="D53" s="78"/>
      <c r="E53" s="78"/>
      <c r="F53" s="195"/>
      <c r="G53" s="78" t="s">
        <v>845</v>
      </c>
      <c r="H53" s="83"/>
      <c r="I53" s="122"/>
      <c r="J53" s="122"/>
      <c r="M53" s="90" t="s">
        <v>669</v>
      </c>
    </row>
    <row r="54" spans="1:13" ht="16.5">
      <c r="A54" s="78"/>
      <c r="D54" s="78"/>
      <c r="E54" s="78"/>
      <c r="F54" s="192"/>
      <c r="G54" s="78" t="s">
        <v>218</v>
      </c>
      <c r="H54" s="83"/>
      <c r="I54" s="334"/>
      <c r="J54" s="83"/>
      <c r="M54" s="90" t="s">
        <v>670</v>
      </c>
    </row>
    <row r="55" spans="1:13" ht="16.5">
      <c r="A55" s="78"/>
      <c r="B55" s="197"/>
      <c r="C55" s="78"/>
      <c r="D55" s="78"/>
      <c r="E55" s="78"/>
      <c r="F55" s="195"/>
      <c r="G55" s="78" t="s">
        <v>150</v>
      </c>
      <c r="H55" s="83"/>
      <c r="I55" s="334"/>
      <c r="J55" s="83"/>
      <c r="M55" s="90" t="s">
        <v>671</v>
      </c>
    </row>
    <row r="56" spans="2:16" ht="15.75" thickBot="1">
      <c r="B56" s="193"/>
      <c r="D56" s="92"/>
      <c r="E56" s="92"/>
      <c r="F56" s="196"/>
      <c r="H56" s="92"/>
      <c r="M56" s="91" t="s">
        <v>672</v>
      </c>
      <c r="N56" s="25"/>
      <c r="O56" s="25"/>
      <c r="P56" s="25"/>
    </row>
    <row r="57" spans="1:16" ht="18.75">
      <c r="A57" s="74"/>
      <c r="B57" s="382" t="s">
        <v>472</v>
      </c>
      <c r="C57" s="382"/>
      <c r="D57" s="382"/>
      <c r="E57" s="382"/>
      <c r="F57" s="382"/>
      <c r="G57" s="382"/>
      <c r="H57" s="382"/>
      <c r="I57" s="382"/>
      <c r="J57" s="382"/>
      <c r="K57" s="74"/>
      <c r="L57" s="74"/>
      <c r="M57" s="93"/>
      <c r="N57" s="25"/>
      <c r="O57" s="25"/>
      <c r="P57" s="25"/>
    </row>
    <row r="58" spans="1:16" ht="15">
      <c r="A58" s="41"/>
      <c r="B58" s="45"/>
      <c r="C58" s="45"/>
      <c r="D58" s="45"/>
      <c r="E58" s="45"/>
      <c r="F58" s="45"/>
      <c r="G58" s="45"/>
      <c r="H58" s="45"/>
      <c r="I58" s="45"/>
      <c r="J58" s="45"/>
      <c r="N58" s="25"/>
      <c r="O58" s="25"/>
      <c r="P58" s="25"/>
    </row>
    <row r="59" spans="1:16" ht="15">
      <c r="A59" s="166"/>
      <c r="B59" s="209"/>
      <c r="C59" s="81" t="s">
        <v>854</v>
      </c>
      <c r="D59" s="78"/>
      <c r="E59" s="78"/>
      <c r="F59" s="244"/>
      <c r="G59" s="81" t="s">
        <v>474</v>
      </c>
      <c r="H59" s="78"/>
      <c r="I59" s="234"/>
      <c r="J59" s="81" t="s">
        <v>124</v>
      </c>
      <c r="K59" s="94"/>
      <c r="L59" s="240"/>
      <c r="M59" s="95" t="s">
        <v>135</v>
      </c>
      <c r="N59" s="25"/>
      <c r="O59" s="25"/>
      <c r="P59" s="25"/>
    </row>
    <row r="60" spans="1:16" ht="15">
      <c r="A60" s="166"/>
      <c r="B60" s="200"/>
      <c r="C60" s="78" t="s">
        <v>473</v>
      </c>
      <c r="D60" s="78"/>
      <c r="E60" s="78"/>
      <c r="F60" s="194"/>
      <c r="G60" s="78" t="s">
        <v>715</v>
      </c>
      <c r="H60" s="78"/>
      <c r="I60" s="235"/>
      <c r="J60" s="78" t="s">
        <v>186</v>
      </c>
      <c r="K60" s="94"/>
      <c r="L60" s="237"/>
      <c r="M60" s="96" t="s">
        <v>136</v>
      </c>
      <c r="N60" s="25"/>
      <c r="O60" s="25"/>
      <c r="P60" s="25"/>
    </row>
    <row r="61" spans="1:16" ht="15">
      <c r="A61" s="166"/>
      <c r="B61" s="198"/>
      <c r="C61" s="82"/>
      <c r="D61" s="78"/>
      <c r="E61" s="78"/>
      <c r="F61" s="195"/>
      <c r="G61" s="78" t="s">
        <v>716</v>
      </c>
      <c r="H61" s="330" t="s">
        <v>982</v>
      </c>
      <c r="I61" s="245"/>
      <c r="J61" s="78" t="s">
        <v>1274</v>
      </c>
      <c r="K61" s="94"/>
      <c r="L61" s="238"/>
      <c r="M61" s="96" t="s">
        <v>174</v>
      </c>
      <c r="N61" s="25"/>
      <c r="O61" s="25"/>
      <c r="P61" s="25"/>
    </row>
    <row r="62" spans="1:16" ht="15">
      <c r="A62" s="166"/>
      <c r="B62" s="209"/>
      <c r="C62" s="81" t="s">
        <v>693</v>
      </c>
      <c r="D62" s="78"/>
      <c r="E62" s="78"/>
      <c r="F62" s="194"/>
      <c r="G62" s="78" t="s">
        <v>717</v>
      </c>
      <c r="H62" s="78"/>
      <c r="I62" s="245"/>
      <c r="J62" s="78" t="s">
        <v>126</v>
      </c>
      <c r="K62" s="94"/>
      <c r="L62" s="238"/>
      <c r="M62" s="96" t="s">
        <v>137</v>
      </c>
      <c r="N62" s="25"/>
      <c r="O62" s="25"/>
      <c r="P62" s="25"/>
    </row>
    <row r="63" spans="1:16" ht="15">
      <c r="A63" s="166"/>
      <c r="B63" s="200"/>
      <c r="C63" s="78" t="s">
        <v>91</v>
      </c>
      <c r="D63" s="78"/>
      <c r="E63" s="78"/>
      <c r="F63" s="195"/>
      <c r="G63" s="78" t="s">
        <v>714</v>
      </c>
      <c r="H63" s="78"/>
      <c r="I63" s="245"/>
      <c r="J63" s="78" t="s">
        <v>125</v>
      </c>
      <c r="K63" s="94"/>
      <c r="L63" s="238"/>
      <c r="M63" s="96" t="s">
        <v>138</v>
      </c>
      <c r="N63" s="25"/>
      <c r="O63" s="25"/>
      <c r="P63" s="25"/>
    </row>
    <row r="64" spans="1:16" ht="15">
      <c r="A64" s="166"/>
      <c r="B64" s="195"/>
      <c r="C64" s="83" t="s">
        <v>182</v>
      </c>
      <c r="D64" s="78"/>
      <c r="E64" s="78"/>
      <c r="F64" s="195"/>
      <c r="G64" s="78" t="s">
        <v>673</v>
      </c>
      <c r="H64" s="78"/>
      <c r="I64" s="232"/>
      <c r="J64" s="78" t="s">
        <v>127</v>
      </c>
      <c r="K64" s="94"/>
      <c r="L64" s="238"/>
      <c r="M64" s="96" t="s">
        <v>139</v>
      </c>
      <c r="N64" s="25"/>
      <c r="O64" s="25"/>
      <c r="P64" s="25"/>
    </row>
    <row r="65" spans="1:16" ht="15">
      <c r="A65" s="166"/>
      <c r="B65" s="195"/>
      <c r="C65" s="78" t="s">
        <v>101</v>
      </c>
      <c r="D65" s="78"/>
      <c r="E65" s="78"/>
      <c r="F65" s="195"/>
      <c r="G65" s="78" t="s">
        <v>674</v>
      </c>
      <c r="H65" s="78"/>
      <c r="I65" s="245"/>
      <c r="J65" s="78" t="s">
        <v>128</v>
      </c>
      <c r="K65" s="94"/>
      <c r="L65" s="238"/>
      <c r="M65" s="96" t="s">
        <v>140</v>
      </c>
      <c r="N65" s="25"/>
      <c r="O65" s="25"/>
      <c r="P65" s="25"/>
    </row>
    <row r="66" spans="1:16" ht="15">
      <c r="A66" s="166"/>
      <c r="B66" s="195"/>
      <c r="C66" s="78" t="s">
        <v>183</v>
      </c>
      <c r="D66" s="78"/>
      <c r="E66" s="78"/>
      <c r="F66" s="196"/>
      <c r="G66" s="78" t="s">
        <v>675</v>
      </c>
      <c r="H66" s="78"/>
      <c r="I66" s="235"/>
      <c r="J66" s="78" t="s">
        <v>129</v>
      </c>
      <c r="K66" s="94"/>
      <c r="L66" s="238"/>
      <c r="M66" s="96" t="s">
        <v>141</v>
      </c>
      <c r="N66" s="25"/>
      <c r="O66" s="25"/>
      <c r="P66" s="25"/>
    </row>
    <row r="67" spans="1:16" ht="15">
      <c r="A67" s="166"/>
      <c r="B67" s="195"/>
      <c r="C67" s="78" t="s">
        <v>556</v>
      </c>
      <c r="D67" s="78"/>
      <c r="E67" s="78"/>
      <c r="F67" s="195"/>
      <c r="G67" s="78" t="s">
        <v>676</v>
      </c>
      <c r="H67" s="78"/>
      <c r="I67" s="246"/>
      <c r="J67" s="78" t="s">
        <v>575</v>
      </c>
      <c r="K67" s="94"/>
      <c r="L67" s="237"/>
      <c r="M67" s="96" t="s">
        <v>142</v>
      </c>
      <c r="N67" s="25"/>
      <c r="O67" s="25"/>
      <c r="P67" s="25"/>
    </row>
    <row r="68" spans="1:16" ht="15">
      <c r="A68" s="166"/>
      <c r="B68" s="195"/>
      <c r="C68" s="25" t="s">
        <v>991</v>
      </c>
      <c r="D68" s="78"/>
      <c r="E68" s="78"/>
      <c r="F68" s="195"/>
      <c r="G68" s="78" t="s">
        <v>999</v>
      </c>
      <c r="H68" s="78"/>
      <c r="I68" s="245"/>
      <c r="J68" s="83" t="s">
        <v>130</v>
      </c>
      <c r="K68" s="94"/>
      <c r="L68" s="238"/>
      <c r="M68" s="96" t="s">
        <v>143</v>
      </c>
      <c r="N68" s="25"/>
      <c r="O68" s="25"/>
      <c r="P68" s="25"/>
    </row>
    <row r="69" spans="1:16" ht="15">
      <c r="A69" s="166"/>
      <c r="B69" s="195"/>
      <c r="C69" s="78" t="s">
        <v>102</v>
      </c>
      <c r="D69" s="78"/>
      <c r="E69" s="78"/>
      <c r="F69" s="195"/>
      <c r="G69" s="78" t="s">
        <v>698</v>
      </c>
      <c r="H69" s="78"/>
      <c r="I69" s="245"/>
      <c r="J69" s="78" t="s">
        <v>475</v>
      </c>
      <c r="K69" s="94"/>
      <c r="L69" s="238"/>
      <c r="M69" s="96" t="s">
        <v>144</v>
      </c>
      <c r="O69" s="25"/>
      <c r="P69" s="25"/>
    </row>
    <row r="70" spans="1:16" ht="15">
      <c r="A70" s="166"/>
      <c r="B70" s="196"/>
      <c r="C70" s="83" t="s">
        <v>103</v>
      </c>
      <c r="D70" s="78"/>
      <c r="E70" s="78"/>
      <c r="F70" s="195"/>
      <c r="G70" s="78" t="s">
        <v>998</v>
      </c>
      <c r="H70" s="78"/>
      <c r="I70" s="236"/>
      <c r="J70" s="78"/>
      <c r="K70" s="94"/>
      <c r="L70" s="238"/>
      <c r="M70" s="96" t="s">
        <v>707</v>
      </c>
      <c r="N70" s="78"/>
      <c r="O70" s="25"/>
      <c r="P70" s="25"/>
    </row>
    <row r="71" spans="1:16" ht="15">
      <c r="A71" s="166"/>
      <c r="B71" s="195"/>
      <c r="C71" s="78" t="s">
        <v>104</v>
      </c>
      <c r="D71" s="78"/>
      <c r="E71" s="78"/>
      <c r="F71" s="195"/>
      <c r="G71" s="78" t="s">
        <v>699</v>
      </c>
      <c r="H71" s="78"/>
      <c r="I71" s="234"/>
      <c r="J71" s="81" t="s">
        <v>1013</v>
      </c>
      <c r="K71" s="94"/>
      <c r="L71" s="238"/>
      <c r="M71" s="96" t="s">
        <v>145</v>
      </c>
      <c r="O71" s="25"/>
      <c r="P71" s="25"/>
    </row>
    <row r="72" spans="1:16" ht="15">
      <c r="A72" s="166"/>
      <c r="B72" s="195"/>
      <c r="C72" s="78" t="s">
        <v>105</v>
      </c>
      <c r="D72" s="78"/>
      <c r="E72" s="78"/>
      <c r="F72" s="195"/>
      <c r="G72" s="78" t="s">
        <v>700</v>
      </c>
      <c r="H72" s="78"/>
      <c r="I72" s="235"/>
      <c r="J72" s="78" t="s">
        <v>99</v>
      </c>
      <c r="K72" s="94"/>
      <c r="L72" s="238"/>
      <c r="M72" s="54" t="s">
        <v>1370</v>
      </c>
      <c r="O72" s="25"/>
      <c r="P72" s="25"/>
    </row>
    <row r="73" spans="1:16" ht="15">
      <c r="A73" s="166"/>
      <c r="B73" s="195"/>
      <c r="C73" s="78" t="s">
        <v>106</v>
      </c>
      <c r="D73" s="78"/>
      <c r="E73" s="78"/>
      <c r="F73" s="196"/>
      <c r="G73" s="78" t="s">
        <v>701</v>
      </c>
      <c r="H73" s="78"/>
      <c r="I73" s="245"/>
      <c r="J73" s="78" t="s">
        <v>146</v>
      </c>
      <c r="M73" s="96" t="s">
        <v>146</v>
      </c>
      <c r="N73" s="25"/>
      <c r="O73" s="25"/>
      <c r="P73" s="25"/>
    </row>
    <row r="74" spans="1:16" ht="15">
      <c r="A74" s="166"/>
      <c r="B74" s="195"/>
      <c r="C74" s="78" t="s">
        <v>107</v>
      </c>
      <c r="D74" s="78"/>
      <c r="E74" s="78"/>
      <c r="F74" s="195"/>
      <c r="G74" s="92" t="s">
        <v>702</v>
      </c>
      <c r="H74" s="78"/>
      <c r="I74" s="195"/>
      <c r="J74" s="78" t="s">
        <v>226</v>
      </c>
      <c r="K74" s="94"/>
      <c r="L74" s="238"/>
      <c r="M74" s="96" t="s">
        <v>476</v>
      </c>
      <c r="N74" s="25"/>
      <c r="O74" s="25"/>
      <c r="P74" s="25"/>
    </row>
    <row r="75" spans="1:16" ht="15">
      <c r="A75" s="166"/>
      <c r="B75" s="195"/>
      <c r="C75" s="78" t="s">
        <v>108</v>
      </c>
      <c r="D75" s="78"/>
      <c r="E75" s="78"/>
      <c r="F75" s="195"/>
      <c r="G75" s="78" t="s">
        <v>1008</v>
      </c>
      <c r="H75" s="78"/>
      <c r="I75" s="195"/>
      <c r="J75" s="78" t="s">
        <v>221</v>
      </c>
      <c r="K75" s="94"/>
      <c r="L75" s="237"/>
      <c r="M75" s="96" t="s">
        <v>147</v>
      </c>
      <c r="N75" s="25"/>
      <c r="O75" s="25"/>
      <c r="P75" s="25"/>
    </row>
    <row r="76" spans="1:16" ht="15">
      <c r="A76" s="166"/>
      <c r="B76" s="195"/>
      <c r="C76" s="78" t="s">
        <v>992</v>
      </c>
      <c r="D76" s="78"/>
      <c r="E76" s="78"/>
      <c r="F76" s="195"/>
      <c r="G76" s="78" t="s">
        <v>704</v>
      </c>
      <c r="H76" s="78"/>
      <c r="I76" s="195"/>
      <c r="J76" s="78" t="s">
        <v>1014</v>
      </c>
      <c r="K76" s="94"/>
      <c r="L76" s="238"/>
      <c r="M76" s="96" t="s">
        <v>148</v>
      </c>
      <c r="N76" s="25"/>
      <c r="O76" s="25"/>
      <c r="P76" s="25"/>
    </row>
    <row r="77" spans="1:16" ht="15">
      <c r="A77" s="166"/>
      <c r="B77" s="196"/>
      <c r="C77" s="78" t="s">
        <v>109</v>
      </c>
      <c r="D77" s="78"/>
      <c r="E77" s="78"/>
      <c r="F77" s="196"/>
      <c r="G77" s="78" t="s">
        <v>705</v>
      </c>
      <c r="H77" s="78"/>
      <c r="I77" s="195"/>
      <c r="J77" s="78" t="s">
        <v>236</v>
      </c>
      <c r="K77" s="94"/>
      <c r="L77" s="238"/>
      <c r="M77" s="96" t="s">
        <v>149</v>
      </c>
      <c r="N77" s="25"/>
      <c r="O77" s="25"/>
      <c r="P77" s="25"/>
    </row>
    <row r="78" spans="1:16" ht="15">
      <c r="A78" s="166"/>
      <c r="B78" s="195"/>
      <c r="C78" s="78" t="s">
        <v>110</v>
      </c>
      <c r="D78" s="78"/>
      <c r="E78" s="78"/>
      <c r="F78" s="195"/>
      <c r="G78" s="78" t="s">
        <v>1009</v>
      </c>
      <c r="H78" s="78"/>
      <c r="I78" s="195"/>
      <c r="J78" s="78" t="s">
        <v>131</v>
      </c>
      <c r="K78" s="94"/>
      <c r="L78" s="238"/>
      <c r="M78" s="96" t="s">
        <v>150</v>
      </c>
      <c r="N78" s="25"/>
      <c r="O78" s="25"/>
      <c r="P78" s="25"/>
    </row>
    <row r="79" spans="1:16" ht="15">
      <c r="A79" s="166"/>
      <c r="B79" s="195"/>
      <c r="C79" s="78" t="s">
        <v>111</v>
      </c>
      <c r="D79" s="78"/>
      <c r="E79" s="78"/>
      <c r="F79" s="195"/>
      <c r="G79" s="78" t="s">
        <v>706</v>
      </c>
      <c r="H79" s="78"/>
      <c r="I79" s="197"/>
      <c r="J79" s="78"/>
      <c r="K79" s="94"/>
      <c r="L79" s="237"/>
      <c r="M79" s="96" t="s">
        <v>576</v>
      </c>
      <c r="N79" s="25"/>
      <c r="O79" s="25"/>
      <c r="P79" s="25"/>
    </row>
    <row r="80" spans="1:16" ht="15">
      <c r="A80" s="166"/>
      <c r="B80" s="195"/>
      <c r="C80" s="78" t="s">
        <v>112</v>
      </c>
      <c r="D80" s="78"/>
      <c r="E80" s="78"/>
      <c r="F80" s="195"/>
      <c r="G80" s="78" t="s">
        <v>1001</v>
      </c>
      <c r="H80" s="78"/>
      <c r="I80" s="240"/>
      <c r="J80" s="81" t="s">
        <v>132</v>
      </c>
      <c r="K80" s="94"/>
      <c r="L80" s="238"/>
      <c r="M80" s="96" t="s">
        <v>708</v>
      </c>
      <c r="N80" s="25"/>
      <c r="O80" s="25"/>
      <c r="P80" s="25"/>
    </row>
    <row r="81" spans="1:16" ht="15">
      <c r="A81" s="331" t="s">
        <v>982</v>
      </c>
      <c r="B81" s="196"/>
      <c r="C81" s="78" t="s">
        <v>1232</v>
      </c>
      <c r="D81" s="78"/>
      <c r="E81" s="78"/>
      <c r="F81" s="195"/>
      <c r="G81" s="78" t="s">
        <v>1002</v>
      </c>
      <c r="H81" s="78"/>
      <c r="I81" s="196"/>
      <c r="J81" s="78" t="s">
        <v>133</v>
      </c>
      <c r="K81" s="94"/>
      <c r="L81" s="238"/>
      <c r="M81" s="96" t="s">
        <v>151</v>
      </c>
      <c r="N81" s="25"/>
      <c r="O81" s="25"/>
      <c r="P81" s="25"/>
    </row>
    <row r="82" spans="1:16" ht="15">
      <c r="A82" s="166"/>
      <c r="B82" s="195"/>
      <c r="C82" s="78" t="s">
        <v>116</v>
      </c>
      <c r="D82" s="78"/>
      <c r="E82" s="78"/>
      <c r="F82" s="195"/>
      <c r="G82" s="78" t="s">
        <v>1003</v>
      </c>
      <c r="H82" s="78"/>
      <c r="I82" s="192"/>
      <c r="K82" s="94"/>
      <c r="L82" s="282"/>
      <c r="N82" s="25"/>
      <c r="O82" s="25"/>
      <c r="P82" s="25"/>
    </row>
    <row r="83" spans="1:16" ht="15">
      <c r="A83" s="166"/>
      <c r="B83" s="195"/>
      <c r="C83" s="78" t="s">
        <v>113</v>
      </c>
      <c r="D83" s="78"/>
      <c r="E83" s="78"/>
      <c r="F83" s="195"/>
      <c r="G83" s="78" t="s">
        <v>1004</v>
      </c>
      <c r="H83" s="78"/>
      <c r="I83" s="240"/>
      <c r="J83" s="81" t="s">
        <v>855</v>
      </c>
      <c r="K83" s="94"/>
      <c r="L83" s="240"/>
      <c r="M83" s="95" t="s">
        <v>859</v>
      </c>
      <c r="N83" s="25"/>
      <c r="O83" s="25"/>
      <c r="P83" s="25"/>
    </row>
    <row r="84" spans="1:16" ht="15">
      <c r="A84" s="166"/>
      <c r="B84" s="195"/>
      <c r="C84" s="78" t="s">
        <v>114</v>
      </c>
      <c r="D84" s="78"/>
      <c r="E84" s="78"/>
      <c r="F84" s="196"/>
      <c r="G84" s="78" t="s">
        <v>1005</v>
      </c>
      <c r="H84" s="78"/>
      <c r="I84" s="196"/>
      <c r="J84" s="78" t="s">
        <v>856</v>
      </c>
      <c r="K84" s="332" t="s">
        <v>982</v>
      </c>
      <c r="L84" s="237"/>
      <c r="M84" s="98" t="s">
        <v>1245</v>
      </c>
      <c r="N84" s="25"/>
      <c r="O84" s="25"/>
      <c r="P84" s="25"/>
    </row>
    <row r="85" spans="1:16" ht="15">
      <c r="A85" s="166"/>
      <c r="B85" s="195"/>
      <c r="C85" s="78" t="s">
        <v>115</v>
      </c>
      <c r="D85" s="78"/>
      <c r="E85" s="78"/>
      <c r="F85" s="195"/>
      <c r="G85" s="78" t="s">
        <v>1000</v>
      </c>
      <c r="H85" s="78"/>
      <c r="I85" s="195"/>
      <c r="J85" s="78" t="s">
        <v>857</v>
      </c>
      <c r="K85" s="94"/>
      <c r="L85" s="238"/>
      <c r="M85" s="97" t="s">
        <v>1015</v>
      </c>
      <c r="N85" s="25"/>
      <c r="O85" s="25"/>
      <c r="P85" s="25"/>
    </row>
    <row r="86" spans="1:16" ht="15">
      <c r="A86" s="166"/>
      <c r="B86" s="195"/>
      <c r="C86" s="78" t="s">
        <v>553</v>
      </c>
      <c r="D86" s="78"/>
      <c r="E86" s="78"/>
      <c r="F86" s="195"/>
      <c r="G86" s="78" t="s">
        <v>1006</v>
      </c>
      <c r="H86" s="78"/>
      <c r="I86" s="195"/>
      <c r="J86" s="78" t="s">
        <v>226</v>
      </c>
      <c r="K86" s="94"/>
      <c r="L86" s="238"/>
      <c r="M86" s="97" t="s">
        <v>1016</v>
      </c>
      <c r="N86" s="25"/>
      <c r="O86" s="25"/>
      <c r="P86" s="25"/>
    </row>
    <row r="87" spans="1:16" ht="15">
      <c r="A87" s="166"/>
      <c r="B87" s="195"/>
      <c r="C87" s="78" t="s">
        <v>554</v>
      </c>
      <c r="D87" s="78"/>
      <c r="E87" s="78"/>
      <c r="F87" s="195"/>
      <c r="G87" s="78" t="s">
        <v>696</v>
      </c>
      <c r="H87" s="78"/>
      <c r="I87" s="195"/>
      <c r="J87" s="78" t="s">
        <v>100</v>
      </c>
      <c r="K87" s="94"/>
      <c r="L87" s="238"/>
      <c r="M87" s="97" t="s">
        <v>860</v>
      </c>
      <c r="N87" s="25"/>
      <c r="O87" s="25"/>
      <c r="P87" s="25"/>
    </row>
    <row r="88" spans="1:16" ht="15">
      <c r="A88" s="166"/>
      <c r="B88" s="196"/>
      <c r="C88" s="78" t="s">
        <v>993</v>
      </c>
      <c r="D88" s="78"/>
      <c r="E88" s="78"/>
      <c r="F88" s="195"/>
      <c r="G88" s="25" t="s">
        <v>1010</v>
      </c>
      <c r="H88" s="78"/>
      <c r="I88" s="195"/>
      <c r="J88" s="78" t="s">
        <v>150</v>
      </c>
      <c r="K88" s="94"/>
      <c r="L88" s="238"/>
      <c r="M88" s="97" t="s">
        <v>861</v>
      </c>
      <c r="N88" s="25"/>
      <c r="O88" s="25"/>
      <c r="P88" s="25"/>
    </row>
    <row r="89" spans="1:16" ht="15">
      <c r="A89" s="166"/>
      <c r="B89" s="195"/>
      <c r="C89" s="78" t="s">
        <v>695</v>
      </c>
      <c r="D89" s="78"/>
      <c r="E89" s="78"/>
      <c r="F89" s="195"/>
      <c r="G89" s="78" t="s">
        <v>1007</v>
      </c>
      <c r="H89" s="78"/>
      <c r="I89" s="195"/>
      <c r="J89" s="78" t="s">
        <v>858</v>
      </c>
      <c r="K89" s="94"/>
      <c r="L89" s="238"/>
      <c r="M89" s="98" t="s">
        <v>862</v>
      </c>
      <c r="N89" s="25"/>
      <c r="O89" s="25"/>
      <c r="P89" s="25"/>
    </row>
    <row r="90" spans="1:16" ht="15">
      <c r="A90" s="166"/>
      <c r="B90" s="195"/>
      <c r="C90" s="78" t="s">
        <v>555</v>
      </c>
      <c r="D90" s="78"/>
      <c r="E90" s="78"/>
      <c r="F90" s="195"/>
      <c r="G90" s="78" t="s">
        <v>703</v>
      </c>
      <c r="H90" s="78"/>
      <c r="K90" s="94"/>
      <c r="L90" s="238"/>
      <c r="M90" s="97" t="s">
        <v>1017</v>
      </c>
      <c r="N90" s="25"/>
      <c r="O90" s="25"/>
      <c r="P90" s="25"/>
    </row>
    <row r="91" spans="4:16" ht="15">
      <c r="D91" s="78"/>
      <c r="E91" s="78"/>
      <c r="F91" s="195"/>
      <c r="G91" s="78" t="s">
        <v>697</v>
      </c>
      <c r="H91" s="78"/>
      <c r="K91" s="94"/>
      <c r="L91" s="239"/>
      <c r="M91" s="98"/>
      <c r="N91" s="25"/>
      <c r="O91" s="25"/>
      <c r="P91" s="25"/>
    </row>
    <row r="92" spans="2:16" ht="15">
      <c r="B92" s="240"/>
      <c r="C92" s="81" t="s">
        <v>453</v>
      </c>
      <c r="D92" s="78"/>
      <c r="E92" s="78"/>
      <c r="F92" s="195"/>
      <c r="H92" s="78"/>
      <c r="I92" s="197"/>
      <c r="K92" s="94"/>
      <c r="L92" s="240"/>
      <c r="M92" s="95" t="s">
        <v>152</v>
      </c>
      <c r="N92" s="25"/>
      <c r="O92" s="25"/>
      <c r="P92" s="25"/>
    </row>
    <row r="93" spans="2:16" ht="15">
      <c r="B93" s="200"/>
      <c r="C93" s="78" t="s">
        <v>91</v>
      </c>
      <c r="D93" s="78"/>
      <c r="E93" s="78"/>
      <c r="F93" s="197"/>
      <c r="G93" s="78"/>
      <c r="H93" s="78"/>
      <c r="I93" s="306"/>
      <c r="K93" s="94"/>
      <c r="L93" s="200"/>
      <c r="M93" s="96" t="s">
        <v>153</v>
      </c>
      <c r="N93" s="25"/>
      <c r="O93" s="25"/>
      <c r="P93" s="25"/>
    </row>
    <row r="94" spans="2:16" ht="15">
      <c r="B94" s="201"/>
      <c r="C94" s="78" t="s">
        <v>117</v>
      </c>
      <c r="D94" s="78"/>
      <c r="E94" s="78"/>
      <c r="F94" s="240"/>
      <c r="G94" s="81" t="s">
        <v>863</v>
      </c>
      <c r="H94" s="78"/>
      <c r="I94" s="192"/>
      <c r="K94" s="94"/>
      <c r="L94" s="195"/>
      <c r="M94" s="96" t="s">
        <v>154</v>
      </c>
      <c r="N94" s="25"/>
      <c r="O94" s="25"/>
      <c r="P94" s="25"/>
    </row>
    <row r="95" spans="1:16" ht="15">
      <c r="A95" s="166"/>
      <c r="B95" s="200"/>
      <c r="C95" s="78" t="s">
        <v>118</v>
      </c>
      <c r="D95" s="78"/>
      <c r="E95" s="78"/>
      <c r="F95" s="196"/>
      <c r="G95" s="78" t="s">
        <v>1011</v>
      </c>
      <c r="H95" s="78"/>
      <c r="K95" s="94"/>
      <c r="L95" s="195"/>
      <c r="M95" s="96" t="s">
        <v>155</v>
      </c>
      <c r="N95" s="25"/>
      <c r="O95" s="25"/>
      <c r="P95" s="25"/>
    </row>
    <row r="96" spans="1:16" ht="15">
      <c r="A96" s="166"/>
      <c r="B96" s="201"/>
      <c r="C96" s="78" t="s">
        <v>119</v>
      </c>
      <c r="D96" s="78"/>
      <c r="E96" s="78"/>
      <c r="F96" s="195"/>
      <c r="G96" s="78" t="s">
        <v>864</v>
      </c>
      <c r="H96" s="78"/>
      <c r="I96" s="169"/>
      <c r="J96" s="78"/>
      <c r="K96" s="94"/>
      <c r="L96" s="195"/>
      <c r="M96" s="96" t="s">
        <v>709</v>
      </c>
      <c r="N96" s="25"/>
      <c r="O96" s="25"/>
      <c r="P96" s="25"/>
    </row>
    <row r="97" spans="1:16" ht="15">
      <c r="A97" s="166"/>
      <c r="B97" s="201"/>
      <c r="C97" s="78" t="s">
        <v>120</v>
      </c>
      <c r="D97" s="78"/>
      <c r="E97" s="78"/>
      <c r="F97" s="195"/>
      <c r="G97" s="78" t="s">
        <v>865</v>
      </c>
      <c r="H97" s="78"/>
      <c r="I97" s="78"/>
      <c r="J97" s="78"/>
      <c r="K97" s="94"/>
      <c r="L97" s="180"/>
      <c r="N97" s="25"/>
      <c r="O97" s="25"/>
      <c r="P97" s="25"/>
    </row>
    <row r="98" spans="1:16" ht="15">
      <c r="A98" s="166"/>
      <c r="B98" s="200"/>
      <c r="C98" s="78" t="s">
        <v>994</v>
      </c>
      <c r="D98" s="78"/>
      <c r="E98" s="78"/>
      <c r="F98" s="195"/>
      <c r="G98" s="78" t="s">
        <v>122</v>
      </c>
      <c r="H98" s="78"/>
      <c r="I98" s="78"/>
      <c r="J98" s="78"/>
      <c r="K98" s="94"/>
      <c r="N98" s="25"/>
      <c r="O98" s="25"/>
      <c r="P98" s="25"/>
    </row>
    <row r="99" spans="1:16" ht="15">
      <c r="A99" s="166"/>
      <c r="B99" s="201"/>
      <c r="C99" s="78" t="s">
        <v>995</v>
      </c>
      <c r="D99" s="78"/>
      <c r="E99" s="78"/>
      <c r="F99" s="195"/>
      <c r="G99" s="78" t="s">
        <v>123</v>
      </c>
      <c r="H99" s="78"/>
      <c r="I99" s="78"/>
      <c r="J99" s="78"/>
      <c r="K99" s="94"/>
      <c r="L99" s="170"/>
      <c r="M99" s="96"/>
      <c r="N99" s="25"/>
      <c r="O99" s="25"/>
      <c r="P99" s="25"/>
    </row>
    <row r="100" spans="1:16" ht="15">
      <c r="A100" s="166"/>
      <c r="B100" s="201"/>
      <c r="C100" s="83" t="s">
        <v>996</v>
      </c>
      <c r="D100" s="78"/>
      <c r="E100" s="78"/>
      <c r="F100" s="195"/>
      <c r="G100" s="78" t="s">
        <v>866</v>
      </c>
      <c r="H100" s="78"/>
      <c r="I100" s="78"/>
      <c r="J100" s="78"/>
      <c r="K100" s="94"/>
      <c r="L100" s="94"/>
      <c r="M100" s="96"/>
      <c r="N100" s="25"/>
      <c r="O100" s="25"/>
      <c r="P100" s="25"/>
    </row>
    <row r="101" spans="1:16" ht="15">
      <c r="A101" s="166"/>
      <c r="B101" s="201"/>
      <c r="C101" s="78" t="s">
        <v>997</v>
      </c>
      <c r="D101" s="78"/>
      <c r="E101" s="78"/>
      <c r="F101" s="195"/>
      <c r="G101" s="78" t="s">
        <v>867</v>
      </c>
      <c r="H101" s="78"/>
      <c r="I101" s="78"/>
      <c r="J101" s="78"/>
      <c r="K101" s="94"/>
      <c r="L101" s="94"/>
      <c r="M101" s="96"/>
      <c r="N101" s="25"/>
      <c r="O101" s="25"/>
      <c r="P101" s="25"/>
    </row>
    <row r="102" spans="1:16" ht="15">
      <c r="A102" s="166"/>
      <c r="D102" s="78"/>
      <c r="E102" s="78"/>
      <c r="F102" s="196"/>
      <c r="G102" s="78" t="s">
        <v>1012</v>
      </c>
      <c r="H102" s="78"/>
      <c r="I102" s="78"/>
      <c r="J102" s="78"/>
      <c r="K102" s="94"/>
      <c r="L102" s="94"/>
      <c r="M102" s="96"/>
      <c r="N102" s="25"/>
      <c r="O102" s="25"/>
      <c r="P102" s="25"/>
    </row>
    <row r="103" spans="1:16" ht="15">
      <c r="A103" s="166"/>
      <c r="D103" s="78"/>
      <c r="E103" s="78"/>
      <c r="F103" s="192"/>
      <c r="H103" s="78"/>
      <c r="I103" s="78"/>
      <c r="J103" s="78"/>
      <c r="K103" s="94"/>
      <c r="L103" s="94"/>
      <c r="M103" s="96"/>
      <c r="N103" s="25"/>
      <c r="O103" s="25"/>
      <c r="P103" s="25"/>
    </row>
    <row r="104" spans="1:16" ht="15">
      <c r="A104" s="166"/>
      <c r="D104" s="78"/>
      <c r="E104" s="78"/>
      <c r="F104" s="197"/>
      <c r="G104" s="78"/>
      <c r="H104" s="78"/>
      <c r="I104" s="78"/>
      <c r="J104" s="78"/>
      <c r="K104" s="94"/>
      <c r="L104" s="94"/>
      <c r="M104" s="96"/>
      <c r="N104" s="25"/>
      <c r="O104" s="25"/>
      <c r="P104" s="25"/>
    </row>
    <row r="105" spans="1:16" ht="15">
      <c r="A105" s="166"/>
      <c r="D105" s="78"/>
      <c r="E105" s="78"/>
      <c r="F105" s="199"/>
      <c r="G105" s="78"/>
      <c r="H105" s="78"/>
      <c r="I105" s="78"/>
      <c r="J105" s="78"/>
      <c r="K105" s="94"/>
      <c r="L105" s="94"/>
      <c r="M105" s="96"/>
      <c r="N105" s="25"/>
      <c r="O105" s="25"/>
      <c r="P105" s="25"/>
    </row>
    <row r="106" spans="1:16" ht="15">
      <c r="A106" s="166"/>
      <c r="B106" s="61"/>
      <c r="C106" s="92"/>
      <c r="D106" s="78"/>
      <c r="E106" s="78"/>
      <c r="F106" s="199"/>
      <c r="G106" s="78"/>
      <c r="H106" s="78"/>
      <c r="I106" s="78"/>
      <c r="J106" s="78"/>
      <c r="K106" s="94"/>
      <c r="L106" s="94"/>
      <c r="M106" s="96"/>
      <c r="N106" s="25"/>
      <c r="O106" s="25"/>
      <c r="P106" s="25"/>
    </row>
    <row r="107" spans="1:16" ht="15">
      <c r="A107" s="166"/>
      <c r="N107" s="25"/>
      <c r="O107" s="25"/>
      <c r="P107" s="25"/>
    </row>
    <row r="108" spans="1:16" ht="19.5" thickBot="1">
      <c r="A108" s="74"/>
      <c r="B108" s="382" t="s">
        <v>677</v>
      </c>
      <c r="C108" s="382"/>
      <c r="D108" s="382"/>
      <c r="E108" s="382"/>
      <c r="F108" s="382"/>
      <c r="G108" s="382"/>
      <c r="H108" s="382"/>
      <c r="I108" s="382"/>
      <c r="J108" s="382"/>
      <c r="K108" s="74"/>
      <c r="L108" s="74"/>
      <c r="N108" s="25"/>
      <c r="O108" s="25"/>
      <c r="P108" s="25"/>
    </row>
    <row r="109" spans="1:16" ht="15.75" thickBot="1">
      <c r="A109" s="41"/>
      <c r="B109" s="302"/>
      <c r="C109" s="165" t="s">
        <v>1182</v>
      </c>
      <c r="D109" s="45"/>
      <c r="E109" s="45"/>
      <c r="F109" s="45"/>
      <c r="G109" s="45"/>
      <c r="H109" s="45"/>
      <c r="I109" s="45"/>
      <c r="J109" s="45"/>
      <c r="M109" s="55" t="s">
        <v>23</v>
      </c>
      <c r="N109" s="25"/>
      <c r="O109" s="25"/>
      <c r="P109" s="25"/>
    </row>
    <row r="110" spans="1:16" ht="15">
      <c r="A110" s="146"/>
      <c r="B110" s="252"/>
      <c r="C110" s="99" t="s">
        <v>41</v>
      </c>
      <c r="D110" s="100"/>
      <c r="E110" s="100"/>
      <c r="F110" s="252"/>
      <c r="G110" s="99" t="s">
        <v>166</v>
      </c>
      <c r="H110" s="121"/>
      <c r="I110" s="247"/>
      <c r="J110" s="99" t="s">
        <v>43</v>
      </c>
      <c r="M110" s="56" t="s">
        <v>24</v>
      </c>
      <c r="N110" s="25"/>
      <c r="O110" s="25"/>
      <c r="P110" s="25"/>
    </row>
    <row r="111" spans="1:16" ht="15">
      <c r="A111" s="146"/>
      <c r="B111" s="253"/>
      <c r="C111" s="25" t="s">
        <v>984</v>
      </c>
      <c r="F111" s="253"/>
      <c r="G111" s="25" t="s">
        <v>167</v>
      </c>
      <c r="H111" s="100"/>
      <c r="I111" s="250"/>
      <c r="J111" s="25" t="s">
        <v>1197</v>
      </c>
      <c r="M111" s="56" t="s">
        <v>25</v>
      </c>
      <c r="N111" s="25"/>
      <c r="O111" s="25"/>
      <c r="P111" s="25"/>
    </row>
    <row r="112" spans="1:16" ht="15">
      <c r="A112" s="146"/>
      <c r="B112" s="254"/>
      <c r="F112" s="253"/>
      <c r="G112" s="25" t="s">
        <v>987</v>
      </c>
      <c r="H112" s="100"/>
      <c r="I112" s="226"/>
      <c r="J112" s="25" t="s">
        <v>1198</v>
      </c>
      <c r="M112" s="56" t="s">
        <v>26</v>
      </c>
      <c r="N112" s="25"/>
      <c r="O112" s="25"/>
      <c r="P112" s="25"/>
    </row>
    <row r="113" spans="1:16" ht="15">
      <c r="A113" s="146"/>
      <c r="B113" s="252"/>
      <c r="C113" s="99" t="s">
        <v>156</v>
      </c>
      <c r="D113" s="100"/>
      <c r="E113" s="100"/>
      <c r="F113" s="254"/>
      <c r="I113" s="226"/>
      <c r="J113" s="25" t="s">
        <v>1199</v>
      </c>
      <c r="K113" s="25"/>
      <c r="L113" s="25"/>
      <c r="M113" s="56" t="s">
        <v>27</v>
      </c>
      <c r="N113" s="25"/>
      <c r="O113" s="25"/>
      <c r="P113" s="25"/>
    </row>
    <row r="114" spans="1:16" ht="15">
      <c r="A114" s="146"/>
      <c r="B114" s="253"/>
      <c r="C114" s="25" t="s">
        <v>157</v>
      </c>
      <c r="F114" s="252"/>
      <c r="G114" s="99" t="s">
        <v>42</v>
      </c>
      <c r="I114" s="226"/>
      <c r="J114" s="25" t="s">
        <v>1200</v>
      </c>
      <c r="K114" s="25"/>
      <c r="L114" s="25"/>
      <c r="M114" s="84"/>
      <c r="N114" s="25"/>
      <c r="O114" s="25"/>
      <c r="P114" s="25"/>
    </row>
    <row r="115" spans="1:16" ht="15">
      <c r="A115" s="146"/>
      <c r="B115" s="261"/>
      <c r="F115" s="253"/>
      <c r="G115" s="25" t="s">
        <v>577</v>
      </c>
      <c r="I115" s="226"/>
      <c r="J115" s="25" t="s">
        <v>1201</v>
      </c>
      <c r="K115" s="25"/>
      <c r="L115" s="25"/>
      <c r="M115" s="185" t="s">
        <v>651</v>
      </c>
      <c r="N115" s="25"/>
      <c r="O115" s="25"/>
      <c r="P115" s="25"/>
    </row>
    <row r="116" spans="1:16" ht="15">
      <c r="A116" s="146"/>
      <c r="B116" s="260"/>
      <c r="C116" s="99" t="s">
        <v>158</v>
      </c>
      <c r="F116" s="146"/>
      <c r="G116" s="25" t="s">
        <v>883</v>
      </c>
      <c r="I116" s="226"/>
      <c r="J116" s="25" t="s">
        <v>1202</v>
      </c>
      <c r="K116" s="25"/>
      <c r="L116" s="25"/>
      <c r="M116" s="56" t="s">
        <v>486</v>
      </c>
      <c r="N116" s="25"/>
      <c r="O116" s="25"/>
      <c r="P116" s="25"/>
    </row>
    <row r="117" spans="1:16" ht="15.75" thickBot="1">
      <c r="A117" s="146"/>
      <c r="B117" s="256"/>
      <c r="C117" s="25" t="s">
        <v>159</v>
      </c>
      <c r="F117" s="255"/>
      <c r="G117" s="25" t="s">
        <v>1187</v>
      </c>
      <c r="H117" s="100"/>
      <c r="I117" s="226"/>
      <c r="J117" s="25" t="s">
        <v>1203</v>
      </c>
      <c r="K117" s="25"/>
      <c r="L117" s="25"/>
      <c r="M117" s="57" t="s">
        <v>487</v>
      </c>
      <c r="N117" s="25"/>
      <c r="O117" s="25"/>
      <c r="P117" s="25"/>
    </row>
    <row r="118" spans="1:16" ht="15">
      <c r="A118" s="354" t="s">
        <v>982</v>
      </c>
      <c r="B118" s="256"/>
      <c r="C118" s="25" t="s">
        <v>1254</v>
      </c>
      <c r="F118" s="255"/>
      <c r="G118" s="25" t="s">
        <v>988</v>
      </c>
      <c r="I118" s="226"/>
      <c r="J118" s="25" t="s">
        <v>1204</v>
      </c>
      <c r="K118" s="25"/>
      <c r="L118" s="25"/>
      <c r="M118" s="25"/>
      <c r="N118" s="25"/>
      <c r="O118" s="25"/>
      <c r="P118" s="25"/>
    </row>
    <row r="119" spans="1:16" ht="15">
      <c r="A119" s="146"/>
      <c r="B119" s="256"/>
      <c r="C119" s="25" t="s">
        <v>160</v>
      </c>
      <c r="F119" s="255"/>
      <c r="G119" s="25" t="s">
        <v>1371</v>
      </c>
      <c r="I119" s="226"/>
      <c r="J119" s="25" t="s">
        <v>1205</v>
      </c>
      <c r="K119" s="25"/>
      <c r="L119" s="25"/>
      <c r="M119" s="25"/>
      <c r="N119" s="25"/>
      <c r="O119" s="25"/>
      <c r="P119" s="25"/>
    </row>
    <row r="120" spans="1:16" ht="15">
      <c r="A120" s="146"/>
      <c r="B120" s="256"/>
      <c r="C120" s="25" t="s">
        <v>985</v>
      </c>
      <c r="E120" s="279"/>
      <c r="F120" s="255"/>
      <c r="G120" s="25" t="s">
        <v>168</v>
      </c>
      <c r="I120" s="226"/>
      <c r="J120" s="25" t="s">
        <v>1206</v>
      </c>
      <c r="K120" s="25"/>
      <c r="L120" s="25"/>
      <c r="M120" s="25"/>
      <c r="N120" s="25"/>
      <c r="O120" s="25"/>
      <c r="P120" s="25"/>
    </row>
    <row r="121" spans="1:16" ht="15">
      <c r="A121" s="146"/>
      <c r="B121" s="256"/>
      <c r="C121" s="25" t="s">
        <v>161</v>
      </c>
      <c r="F121" s="255"/>
      <c r="G121" s="25" t="s">
        <v>989</v>
      </c>
      <c r="I121" s="226"/>
      <c r="J121" s="25" t="s">
        <v>1207</v>
      </c>
      <c r="K121" s="25"/>
      <c r="L121" s="25"/>
      <c r="M121" s="25"/>
      <c r="N121" s="25"/>
      <c r="O121" s="25"/>
      <c r="P121" s="25"/>
    </row>
    <row r="122" spans="1:16" ht="15">
      <c r="A122" s="146"/>
      <c r="B122" s="172"/>
      <c r="F122" s="255"/>
      <c r="G122" s="25" t="s">
        <v>169</v>
      </c>
      <c r="I122" s="226"/>
      <c r="J122" s="25" t="s">
        <v>1208</v>
      </c>
      <c r="K122" s="25"/>
      <c r="L122" s="25"/>
      <c r="M122" s="25"/>
      <c r="N122" s="25"/>
      <c r="O122" s="25"/>
      <c r="P122" s="25"/>
    </row>
    <row r="123" spans="1:16" ht="15">
      <c r="A123" s="146"/>
      <c r="B123" s="252"/>
      <c r="C123" s="99" t="s">
        <v>162</v>
      </c>
      <c r="F123" s="255"/>
      <c r="G123" s="25" t="s">
        <v>1186</v>
      </c>
      <c r="I123" s="226"/>
      <c r="J123" s="25" t="s">
        <v>1209</v>
      </c>
      <c r="K123" s="25"/>
      <c r="L123" s="25"/>
      <c r="M123" s="25"/>
      <c r="N123" s="25"/>
      <c r="O123" s="25"/>
      <c r="P123" s="25"/>
    </row>
    <row r="124" spans="1:16" ht="15">
      <c r="A124" s="146"/>
      <c r="B124" s="256"/>
      <c r="C124" s="25" t="s">
        <v>163</v>
      </c>
      <c r="F124" s="183"/>
      <c r="I124" s="251"/>
      <c r="J124" s="305" t="s">
        <v>1210</v>
      </c>
      <c r="K124" s="25"/>
      <c r="L124" s="25"/>
      <c r="M124" s="25"/>
      <c r="N124" s="25"/>
      <c r="O124" s="25"/>
      <c r="P124" s="25"/>
    </row>
    <row r="125" spans="1:16" ht="15">
      <c r="A125" s="146"/>
      <c r="B125" s="172"/>
      <c r="F125" s="260"/>
      <c r="G125" s="99" t="s">
        <v>170</v>
      </c>
      <c r="J125" s="305" t="s">
        <v>1211</v>
      </c>
      <c r="K125" s="25"/>
      <c r="L125" s="25"/>
      <c r="M125" s="25"/>
      <c r="N125" s="25"/>
      <c r="O125" s="25"/>
      <c r="P125" s="25"/>
    </row>
    <row r="126" spans="1:16" ht="15">
      <c r="A126" s="146"/>
      <c r="B126" s="252"/>
      <c r="C126" s="99" t="s">
        <v>40</v>
      </c>
      <c r="F126" s="256"/>
      <c r="G126" s="25" t="s">
        <v>579</v>
      </c>
      <c r="K126" s="25"/>
      <c r="L126" s="25"/>
      <c r="M126" s="25"/>
      <c r="N126" s="25"/>
      <c r="O126" s="25"/>
      <c r="P126" s="25"/>
    </row>
    <row r="127" spans="1:16" ht="15">
      <c r="A127" s="146"/>
      <c r="B127" s="256"/>
      <c r="C127" s="25" t="s">
        <v>986</v>
      </c>
      <c r="F127" s="257"/>
      <c r="G127" s="25" t="s">
        <v>171</v>
      </c>
      <c r="I127" s="225"/>
      <c r="J127" s="99" t="s">
        <v>173</v>
      </c>
      <c r="K127" s="25"/>
      <c r="L127" s="25"/>
      <c r="M127" s="25"/>
      <c r="N127" s="25"/>
      <c r="O127" s="25"/>
      <c r="P127" s="25"/>
    </row>
    <row r="128" spans="1:16" ht="15">
      <c r="A128" s="146"/>
      <c r="B128" s="172"/>
      <c r="F128" s="257"/>
      <c r="G128" s="92" t="s">
        <v>713</v>
      </c>
      <c r="I128" s="250"/>
      <c r="J128" s="25" t="s">
        <v>1212</v>
      </c>
      <c r="K128" s="25"/>
      <c r="L128" s="25"/>
      <c r="M128" s="25"/>
      <c r="N128" s="25"/>
      <c r="O128" s="25"/>
      <c r="P128" s="25"/>
    </row>
    <row r="129" spans="1:16" ht="15">
      <c r="A129" s="146"/>
      <c r="B129" s="252"/>
      <c r="C129" s="99" t="s">
        <v>164</v>
      </c>
      <c r="F129" s="257"/>
      <c r="G129" s="25" t="s">
        <v>172</v>
      </c>
      <c r="K129" s="25"/>
      <c r="L129" s="25"/>
      <c r="M129" s="25"/>
      <c r="N129" s="25"/>
      <c r="O129" s="25"/>
      <c r="P129" s="25"/>
    </row>
    <row r="130" spans="1:16" ht="15">
      <c r="A130" s="146"/>
      <c r="B130" s="256"/>
      <c r="C130" s="25" t="s">
        <v>710</v>
      </c>
      <c r="F130" s="257"/>
      <c r="G130" s="25" t="s">
        <v>578</v>
      </c>
      <c r="K130" s="25"/>
      <c r="L130" s="25"/>
      <c r="M130" s="25"/>
      <c r="N130" s="25"/>
      <c r="O130" s="25"/>
      <c r="P130" s="25"/>
    </row>
    <row r="131" spans="1:16" ht="15">
      <c r="A131" s="146"/>
      <c r="B131" s="256"/>
      <c r="C131" s="25" t="s">
        <v>165</v>
      </c>
      <c r="K131" s="25"/>
      <c r="L131" s="25"/>
      <c r="M131" s="25"/>
      <c r="N131" s="25"/>
      <c r="O131" s="25"/>
      <c r="P131" s="25"/>
    </row>
    <row r="132" spans="1:16" ht="15">
      <c r="A132" s="146"/>
      <c r="B132" s="256"/>
      <c r="C132" s="25" t="s">
        <v>711</v>
      </c>
      <c r="K132" s="25"/>
      <c r="L132" s="25"/>
      <c r="M132" s="25"/>
      <c r="N132" s="25"/>
      <c r="O132" s="25"/>
      <c r="P132" s="25"/>
    </row>
    <row r="133" spans="1:3" ht="16.5">
      <c r="A133" s="146"/>
      <c r="B133" s="257"/>
      <c r="C133" s="25" t="s">
        <v>712</v>
      </c>
    </row>
    <row r="134" spans="3:16" ht="15">
      <c r="C134" s="92"/>
      <c r="K134" s="25"/>
      <c r="L134" s="25"/>
      <c r="M134" s="25"/>
      <c r="N134" s="25"/>
      <c r="O134" s="25"/>
      <c r="P134" s="25"/>
    </row>
    <row r="135" spans="3:16" ht="15">
      <c r="C135" s="92"/>
      <c r="K135" s="25"/>
      <c r="L135" s="25"/>
      <c r="M135" s="25"/>
      <c r="N135" s="25"/>
      <c r="O135" s="25"/>
      <c r="P135" s="25"/>
    </row>
  </sheetData>
  <sheetProtection/>
  <mergeCells count="5">
    <mergeCell ref="B2:M2"/>
    <mergeCell ref="B9:J9"/>
    <mergeCell ref="B108:J108"/>
    <mergeCell ref="D6:F6"/>
    <mergeCell ref="B57:J57"/>
  </mergeCells>
  <printOptions/>
  <pageMargins left="0.45" right="0.45" top="0.31" bottom="0.72" header="0.3" footer="0.3"/>
  <pageSetup fitToHeight="0" fitToWidth="1" horizontalDpi="600" verticalDpi="600" orientation="portrait" scale="76" r:id="rId2"/>
  <headerFooter>
    <oddFooter>&amp;C&amp;12 4340 North 250 West, West Lafayette, IN 47906 ~ Voice: 765.463.1158 ~ Fax: 765.463.6536
EMail: office@galemas.com ~ Website: www.galemas.com&amp;R&amp;A</oddFooter>
  </headerFooter>
  <rowBreaks count="1" manualBreakCount="1">
    <brk id="10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1"/>
  <sheetViews>
    <sheetView showGridLines="0" showRowColHeaders="0" view="pageLayout" showRuler="0" workbookViewId="0" topLeftCell="A1">
      <selection activeCell="C12" sqref="C12"/>
    </sheetView>
  </sheetViews>
  <sheetFormatPr defaultColWidth="9.140625" defaultRowHeight="15"/>
  <cols>
    <col min="1" max="1" width="2.7109375" style="25" customWidth="1"/>
    <col min="2" max="2" width="4.7109375" style="25" customWidth="1"/>
    <col min="3" max="3" width="20.57421875" style="25" customWidth="1"/>
    <col min="4" max="5" width="2.7109375" style="25" customWidth="1"/>
    <col min="6" max="6" width="4.7109375" style="25" customWidth="1"/>
    <col min="7" max="7" width="24.7109375" style="25" customWidth="1"/>
    <col min="8" max="9" width="2.7109375" style="25" customWidth="1"/>
    <col min="10" max="10" width="4.7109375" style="25" customWidth="1"/>
    <col min="11" max="11" width="23.8515625" style="25" customWidth="1"/>
    <col min="12" max="12" width="2.7109375" style="19" customWidth="1"/>
    <col min="13" max="13" width="25.7109375" style="26" customWidth="1"/>
    <col min="14" max="20" width="9.140625" style="19" customWidth="1"/>
    <col min="21" max="28" width="9.140625" style="4" customWidth="1"/>
  </cols>
  <sheetData>
    <row r="1" spans="5:13" ht="33.75" customHeight="1">
      <c r="E1" s="219"/>
      <c r="M1" s="103">
        <f>SUM(A10:M108)</f>
        <v>0</v>
      </c>
    </row>
    <row r="2" spans="2:13" ht="22.5">
      <c r="B2" s="386" t="s">
        <v>1233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ht="18.75">
      <c r="G3" s="161" t="s">
        <v>919</v>
      </c>
    </row>
    <row r="4" ht="15.75" thickBot="1"/>
    <row r="5" spans="1:28" s="1" customFormat="1" ht="24.75" customHeight="1">
      <c r="A5" s="65"/>
      <c r="B5" s="29" t="s">
        <v>1</v>
      </c>
      <c r="C5" s="66"/>
      <c r="D5" s="212">
        <f>+Summary!B6</f>
        <v>0</v>
      </c>
      <c r="E5" s="66"/>
      <c r="F5" s="66"/>
      <c r="G5" s="66"/>
      <c r="H5" s="66"/>
      <c r="I5" s="66"/>
      <c r="J5" s="215" t="s">
        <v>0</v>
      </c>
      <c r="K5" s="67">
        <f>+Summary!D6</f>
        <v>0</v>
      </c>
      <c r="L5" s="68"/>
      <c r="M5" s="104"/>
      <c r="N5" s="20"/>
      <c r="O5" s="20"/>
      <c r="P5" s="20"/>
      <c r="Q5" s="20"/>
      <c r="R5" s="20"/>
      <c r="S5" s="20"/>
      <c r="T5" s="20"/>
      <c r="U5" s="5"/>
      <c r="V5" s="5"/>
      <c r="W5" s="5"/>
      <c r="X5" s="5"/>
      <c r="Y5" s="5"/>
      <c r="Z5" s="5"/>
      <c r="AA5" s="5"/>
      <c r="AB5" s="5"/>
    </row>
    <row r="6" spans="1:28" s="1" customFormat="1" ht="24.75" customHeight="1">
      <c r="A6" s="65"/>
      <c r="B6" s="33" t="s">
        <v>2</v>
      </c>
      <c r="C6" s="70"/>
      <c r="D6" s="387">
        <f>+Summary!B7</f>
        <v>0</v>
      </c>
      <c r="E6" s="387"/>
      <c r="F6" s="387"/>
      <c r="G6" s="71"/>
      <c r="H6" s="71"/>
      <c r="I6" s="70"/>
      <c r="J6" s="70"/>
      <c r="K6" s="70"/>
      <c r="L6" s="72"/>
      <c r="M6" s="105"/>
      <c r="N6" s="20"/>
      <c r="O6" s="20"/>
      <c r="P6" s="20"/>
      <c r="Q6" s="20"/>
      <c r="R6" s="20"/>
      <c r="S6" s="20"/>
      <c r="T6" s="20"/>
      <c r="U6" s="5"/>
      <c r="V6" s="5"/>
      <c r="W6" s="5"/>
      <c r="X6" s="5"/>
      <c r="Y6" s="5"/>
      <c r="Z6" s="5"/>
      <c r="AA6" s="5"/>
      <c r="AB6" s="5"/>
    </row>
    <row r="7" spans="1:28" s="2" customFormat="1" ht="4.5" customHeight="1" thickBot="1">
      <c r="A7" s="74"/>
      <c r="B7" s="38"/>
      <c r="C7" s="39"/>
      <c r="D7" s="39"/>
      <c r="E7" s="39"/>
      <c r="F7" s="39"/>
      <c r="G7" s="39"/>
      <c r="H7" s="39"/>
      <c r="I7" s="39"/>
      <c r="J7" s="39"/>
      <c r="K7" s="39"/>
      <c r="L7" s="75"/>
      <c r="M7" s="40"/>
      <c r="N7" s="19"/>
      <c r="O7" s="19"/>
      <c r="P7" s="19"/>
      <c r="Q7" s="19"/>
      <c r="R7" s="19"/>
      <c r="S7" s="19"/>
      <c r="T7" s="19"/>
      <c r="U7" s="4"/>
      <c r="V7" s="4"/>
      <c r="W7" s="4"/>
      <c r="X7" s="4"/>
      <c r="Y7" s="4"/>
      <c r="Z7" s="4"/>
      <c r="AA7" s="4"/>
      <c r="AB7" s="4"/>
    </row>
    <row r="8" spans="1:28" s="2" customFormat="1" ht="15.75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9"/>
      <c r="M8" s="26"/>
      <c r="N8" s="19"/>
      <c r="O8" s="19"/>
      <c r="P8" s="19"/>
      <c r="Q8" s="19"/>
      <c r="R8" s="19"/>
      <c r="S8" s="19"/>
      <c r="T8" s="19"/>
      <c r="U8" s="4"/>
      <c r="V8" s="4"/>
      <c r="W8" s="4"/>
      <c r="X8" s="4"/>
      <c r="Y8" s="4"/>
      <c r="Z8" s="4"/>
      <c r="AA8" s="4"/>
      <c r="AB8" s="4"/>
    </row>
    <row r="9" spans="1:28" s="3" customFormat="1" ht="18.75">
      <c r="A9" s="389" t="s">
        <v>192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19"/>
      <c r="M9" s="55" t="s">
        <v>28</v>
      </c>
      <c r="N9" s="19"/>
      <c r="O9" s="19"/>
      <c r="P9" s="19"/>
      <c r="Q9" s="19"/>
      <c r="R9" s="19"/>
      <c r="S9" s="19"/>
      <c r="T9" s="19"/>
      <c r="U9" s="4"/>
      <c r="V9" s="4"/>
      <c r="W9" s="4"/>
      <c r="X9" s="4"/>
      <c r="Y9" s="4"/>
      <c r="Z9" s="4"/>
      <c r="AA9" s="4"/>
      <c r="AB9" s="4"/>
    </row>
    <row r="10" spans="1:28" s="2" customFormat="1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19"/>
      <c r="M10" s="84" t="s">
        <v>24</v>
      </c>
      <c r="N10" s="19"/>
      <c r="O10" s="19"/>
      <c r="P10" s="19"/>
      <c r="Q10" s="19"/>
      <c r="R10" s="19"/>
      <c r="S10" s="19"/>
      <c r="T10" s="19"/>
      <c r="U10" s="4"/>
      <c r="V10" s="4"/>
      <c r="W10" s="4"/>
      <c r="X10" s="4"/>
      <c r="Y10" s="4"/>
      <c r="Z10" s="4"/>
      <c r="AA10" s="4"/>
      <c r="AB10" s="4"/>
    </row>
    <row r="11" spans="2:15" ht="15">
      <c r="B11" s="225"/>
      <c r="C11" s="99" t="s">
        <v>549</v>
      </c>
      <c r="F11" s="225"/>
      <c r="G11" s="99" t="s">
        <v>1040</v>
      </c>
      <c r="J11" s="225"/>
      <c r="K11" s="99" t="s">
        <v>686</v>
      </c>
      <c r="M11" s="84" t="s">
        <v>29</v>
      </c>
      <c r="O11" s="106"/>
    </row>
    <row r="12" spans="2:15" ht="15">
      <c r="B12" s="248"/>
      <c r="C12" s="25" t="s">
        <v>550</v>
      </c>
      <c r="F12" s="248"/>
      <c r="G12" s="25" t="s">
        <v>1039</v>
      </c>
      <c r="J12" s="248"/>
      <c r="K12" s="25" t="s">
        <v>548</v>
      </c>
      <c r="M12" s="84" t="s">
        <v>30</v>
      </c>
      <c r="O12" s="106"/>
    </row>
    <row r="13" spans="2:15" ht="15">
      <c r="B13" s="249"/>
      <c r="F13" s="241"/>
      <c r="J13" s="303"/>
      <c r="M13" s="84" t="s">
        <v>31</v>
      </c>
      <c r="O13" s="106"/>
    </row>
    <row r="14" spans="2:15" ht="15">
      <c r="B14" s="225"/>
      <c r="C14" s="99" t="s">
        <v>193</v>
      </c>
      <c r="F14" s="225"/>
      <c r="G14" s="99" t="s">
        <v>200</v>
      </c>
      <c r="J14" s="225"/>
      <c r="K14" s="99" t="s">
        <v>209</v>
      </c>
      <c r="M14" s="108" t="s">
        <v>33</v>
      </c>
      <c r="O14" s="106"/>
    </row>
    <row r="15" spans="1:15" ht="15">
      <c r="A15" s="279"/>
      <c r="B15" s="248"/>
      <c r="C15" s="25" t="s">
        <v>194</v>
      </c>
      <c r="F15" s="248"/>
      <c r="G15" s="25" t="s">
        <v>201</v>
      </c>
      <c r="J15" s="248"/>
      <c r="K15" s="25" t="s">
        <v>210</v>
      </c>
      <c r="M15" s="84" t="s">
        <v>34</v>
      </c>
      <c r="O15" s="106"/>
    </row>
    <row r="16" spans="2:15" ht="15.75" thickBot="1">
      <c r="B16" s="248"/>
      <c r="C16" s="25" t="s">
        <v>551</v>
      </c>
      <c r="F16" s="248"/>
      <c r="G16" s="25" t="s">
        <v>202</v>
      </c>
      <c r="J16" s="248"/>
      <c r="K16" s="25" t="s">
        <v>689</v>
      </c>
      <c r="M16" s="85" t="s">
        <v>32</v>
      </c>
      <c r="O16" s="106"/>
    </row>
    <row r="17" spans="2:15" ht="15">
      <c r="B17" s="248"/>
      <c r="C17" s="25" t="s">
        <v>552</v>
      </c>
      <c r="F17" s="248"/>
      <c r="G17" s="25" t="s">
        <v>203</v>
      </c>
      <c r="J17" s="248"/>
      <c r="K17" s="25" t="s">
        <v>211</v>
      </c>
      <c r="M17" s="55" t="s">
        <v>20</v>
      </c>
      <c r="O17" s="106"/>
    </row>
    <row r="18" spans="2:15" ht="15">
      <c r="B18" s="249"/>
      <c r="F18" s="241"/>
      <c r="J18" s="248"/>
      <c r="K18" s="25" t="s">
        <v>212</v>
      </c>
      <c r="M18" s="77" t="s">
        <v>488</v>
      </c>
      <c r="O18" s="106"/>
    </row>
    <row r="19" spans="2:15" ht="15">
      <c r="B19" s="225"/>
      <c r="C19" s="99" t="s">
        <v>196</v>
      </c>
      <c r="F19" s="225"/>
      <c r="G19" s="99" t="s">
        <v>204</v>
      </c>
      <c r="J19" s="248"/>
      <c r="K19" s="25" t="s">
        <v>213</v>
      </c>
      <c r="M19" s="56" t="s">
        <v>479</v>
      </c>
      <c r="O19" s="106"/>
    </row>
    <row r="20" spans="2:15" ht="15">
      <c r="B20" s="248"/>
      <c r="C20" s="25" t="s">
        <v>197</v>
      </c>
      <c r="F20" s="248"/>
      <c r="G20" s="25" t="s">
        <v>205</v>
      </c>
      <c r="M20" s="56"/>
      <c r="O20" s="109"/>
    </row>
    <row r="21" spans="2:15" ht="15">
      <c r="B21" s="248"/>
      <c r="C21" s="25" t="s">
        <v>198</v>
      </c>
      <c r="F21" s="249"/>
      <c r="M21" s="77" t="s">
        <v>480</v>
      </c>
      <c r="O21" s="106"/>
    </row>
    <row r="22" spans="2:15" ht="15">
      <c r="B22" s="248"/>
      <c r="C22" s="25" t="s">
        <v>199</v>
      </c>
      <c r="F22" s="225"/>
      <c r="G22" s="99" t="s">
        <v>206</v>
      </c>
      <c r="M22" s="56" t="s">
        <v>21</v>
      </c>
      <c r="O22" s="106"/>
    </row>
    <row r="23" spans="2:15" ht="15">
      <c r="B23" s="248"/>
      <c r="C23" s="25" t="s">
        <v>195</v>
      </c>
      <c r="F23" s="248"/>
      <c r="G23" s="25" t="s">
        <v>207</v>
      </c>
      <c r="M23" s="56"/>
      <c r="O23" s="106"/>
    </row>
    <row r="24" ht="15">
      <c r="M24" s="77" t="s">
        <v>481</v>
      </c>
    </row>
    <row r="25" spans="1:13" ht="18.75">
      <c r="A25" s="389" t="s">
        <v>214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M25" s="56" t="s">
        <v>463</v>
      </c>
    </row>
    <row r="26" ht="15">
      <c r="M26" s="56"/>
    </row>
    <row r="27" spans="4:13" ht="15">
      <c r="D27" s="218"/>
      <c r="E27" s="222"/>
      <c r="F27" s="99" t="s">
        <v>215</v>
      </c>
      <c r="G27" s="99"/>
      <c r="M27" s="77" t="s">
        <v>467</v>
      </c>
    </row>
    <row r="28" spans="6:13" ht="15">
      <c r="F28" s="250"/>
      <c r="G28" s="25" t="s">
        <v>216</v>
      </c>
      <c r="M28" s="56" t="s">
        <v>464</v>
      </c>
    </row>
    <row r="29" spans="6:13" ht="15">
      <c r="F29" s="250"/>
      <c r="G29" s="25" t="s">
        <v>731</v>
      </c>
      <c r="M29" s="56"/>
    </row>
    <row r="30" spans="6:13" ht="15">
      <c r="F30" s="250"/>
      <c r="G30" s="25" t="s">
        <v>217</v>
      </c>
      <c r="M30" s="77" t="s">
        <v>468</v>
      </c>
    </row>
    <row r="31" spans="6:13" ht="15.75" thickBot="1">
      <c r="F31" s="250"/>
      <c r="G31" s="25" t="s">
        <v>218</v>
      </c>
      <c r="M31" s="57" t="s">
        <v>482</v>
      </c>
    </row>
    <row r="32" spans="6:7" ht="15">
      <c r="F32" s="250"/>
      <c r="G32" s="25" t="s">
        <v>150</v>
      </c>
    </row>
    <row r="33" spans="1:11" ht="15.75" thickBo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3" ht="18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M34" s="304" t="s">
        <v>22</v>
      </c>
    </row>
    <row r="35" spans="1:13" ht="18.75">
      <c r="A35" s="389" t="s">
        <v>219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M35" s="89" t="s">
        <v>1334</v>
      </c>
    </row>
    <row r="36" ht="15">
      <c r="M36" s="89" t="s">
        <v>650</v>
      </c>
    </row>
    <row r="37" spans="1:15" ht="18.75">
      <c r="A37" s="171"/>
      <c r="B37" s="19"/>
      <c r="C37" s="122"/>
      <c r="E37" s="41"/>
      <c r="F37" s="109"/>
      <c r="G37" s="288" t="s">
        <v>1177</v>
      </c>
      <c r="M37" s="90" t="s">
        <v>667</v>
      </c>
      <c r="O37" s="109"/>
    </row>
    <row r="38" spans="1:13" ht="15">
      <c r="A38" s="122"/>
      <c r="B38" s="122"/>
      <c r="C38" s="122"/>
      <c r="E38" s="41"/>
      <c r="F38" s="109"/>
      <c r="G38" s="117"/>
      <c r="M38" s="90" t="s">
        <v>678</v>
      </c>
    </row>
    <row r="39" spans="2:13" ht="15">
      <c r="B39" s="225"/>
      <c r="C39" s="99" t="s">
        <v>65</v>
      </c>
      <c r="D39" s="125"/>
      <c r="E39" s="41"/>
      <c r="F39" s="225"/>
      <c r="G39" s="99" t="s">
        <v>453</v>
      </c>
      <c r="H39" s="125"/>
      <c r="J39" s="225"/>
      <c r="K39" s="99" t="s">
        <v>135</v>
      </c>
      <c r="M39" s="90" t="s">
        <v>668</v>
      </c>
    </row>
    <row r="40" spans="2:13" ht="15">
      <c r="B40" s="248"/>
      <c r="C40" s="25" t="s">
        <v>1175</v>
      </c>
      <c r="D40" s="19"/>
      <c r="E40" s="41"/>
      <c r="F40" s="248"/>
      <c r="H40" s="19"/>
      <c r="J40" s="223"/>
      <c r="K40" s="25" t="s">
        <v>1172</v>
      </c>
      <c r="M40" s="90" t="s">
        <v>679</v>
      </c>
    </row>
    <row r="41" spans="2:13" ht="15">
      <c r="B41" s="248"/>
      <c r="C41" s="25" t="s">
        <v>1176</v>
      </c>
      <c r="D41" s="19"/>
      <c r="F41" s="248"/>
      <c r="J41" s="223"/>
      <c r="K41" s="25" t="s">
        <v>1173</v>
      </c>
      <c r="M41" s="90" t="s">
        <v>669</v>
      </c>
    </row>
    <row r="42" spans="2:13" ht="15">
      <c r="B42" s="248"/>
      <c r="D42" s="19"/>
      <c r="E42" s="41"/>
      <c r="F42" s="248"/>
      <c r="H42" s="41"/>
      <c r="J42" s="223"/>
      <c r="M42" s="110" t="s">
        <v>680</v>
      </c>
    </row>
    <row r="43" spans="2:13" ht="15">
      <c r="B43" s="303"/>
      <c r="D43" s="19"/>
      <c r="E43" s="41"/>
      <c r="F43" s="248"/>
      <c r="J43" s="223"/>
      <c r="K43" s="25" t="s">
        <v>1174</v>
      </c>
      <c r="M43" s="110" t="s">
        <v>681</v>
      </c>
    </row>
    <row r="44" spans="2:13" ht="15">
      <c r="B44" s="225"/>
      <c r="C44" s="99" t="s">
        <v>73</v>
      </c>
      <c r="D44" s="125"/>
      <c r="E44" s="41"/>
      <c r="F44" s="225"/>
      <c r="G44" s="99" t="s">
        <v>124</v>
      </c>
      <c r="M44" s="89" t="s">
        <v>887</v>
      </c>
    </row>
    <row r="45" spans="2:13" ht="15">
      <c r="B45" s="248"/>
      <c r="C45" s="25" t="s">
        <v>1302</v>
      </c>
      <c r="D45" s="19"/>
      <c r="F45" s="248"/>
      <c r="M45" s="90" t="s">
        <v>787</v>
      </c>
    </row>
    <row r="46" spans="2:13" ht="15.75" thickBot="1">
      <c r="B46" s="248"/>
      <c r="C46" s="25" t="s">
        <v>1303</v>
      </c>
      <c r="F46" s="223"/>
      <c r="M46" s="111" t="s">
        <v>788</v>
      </c>
    </row>
    <row r="47" spans="2:6" ht="15">
      <c r="B47" s="303"/>
      <c r="F47" s="241"/>
    </row>
    <row r="48" spans="2:7" ht="15">
      <c r="B48" s="225"/>
      <c r="C48" s="99" t="s">
        <v>1171</v>
      </c>
      <c r="D48" s="125"/>
      <c r="F48" s="225"/>
      <c r="G48" s="99"/>
    </row>
    <row r="49" spans="2:6" ht="15">
      <c r="B49" s="248"/>
      <c r="D49" s="19"/>
      <c r="F49" s="248"/>
    </row>
    <row r="50" ht="15">
      <c r="B50" s="241"/>
    </row>
    <row r="51" spans="1:11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3" ht="18.75">
      <c r="A61" s="74"/>
      <c r="B61" s="388" t="s">
        <v>1047</v>
      </c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</row>
    <row r="62" spans="1:11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28" ht="18" customHeight="1">
      <c r="A63" s="166"/>
      <c r="B63" s="225"/>
      <c r="C63" s="99" t="s">
        <v>632</v>
      </c>
      <c r="D63" s="100"/>
      <c r="E63" s="100"/>
      <c r="F63" s="225"/>
      <c r="G63" s="99" t="s">
        <v>15</v>
      </c>
      <c r="I63" s="225"/>
      <c r="J63" s="99" t="s">
        <v>181</v>
      </c>
      <c r="K63" s="143"/>
      <c r="L63" s="225"/>
      <c r="M63" s="99" t="s">
        <v>187</v>
      </c>
      <c r="N63" s="25"/>
      <c r="T63" s="4"/>
      <c r="AB63"/>
    </row>
    <row r="64" spans="1:28" ht="15">
      <c r="A64" s="328" t="s">
        <v>982</v>
      </c>
      <c r="B64" s="250"/>
      <c r="C64" s="25" t="s">
        <v>1385</v>
      </c>
      <c r="F64" s="250"/>
      <c r="G64" s="25" t="s">
        <v>177</v>
      </c>
      <c r="I64" s="226"/>
      <c r="J64" s="25" t="s">
        <v>111</v>
      </c>
      <c r="L64" s="250"/>
      <c r="M64" s="25" t="s">
        <v>143</v>
      </c>
      <c r="N64" s="25"/>
      <c r="T64" s="4"/>
      <c r="AB64"/>
    </row>
    <row r="65" spans="1:28" ht="15">
      <c r="A65" s="328" t="s">
        <v>982</v>
      </c>
      <c r="B65" s="226"/>
      <c r="C65" s="25" t="s">
        <v>1384</v>
      </c>
      <c r="F65" s="226"/>
      <c r="G65" s="25" t="s">
        <v>178</v>
      </c>
      <c r="I65" s="226"/>
      <c r="J65" s="25" t="s">
        <v>112</v>
      </c>
      <c r="L65" s="241"/>
      <c r="M65" s="25" t="s">
        <v>144</v>
      </c>
      <c r="T65" s="4"/>
      <c r="AB65"/>
    </row>
    <row r="66" spans="1:28" ht="15">
      <c r="A66" s="192"/>
      <c r="B66" s="226"/>
      <c r="C66" s="25" t="s">
        <v>725</v>
      </c>
      <c r="D66" s="100"/>
      <c r="F66" s="226"/>
      <c r="G66" s="25" t="s">
        <v>179</v>
      </c>
      <c r="H66" s="327" t="s">
        <v>982</v>
      </c>
      <c r="I66" s="226"/>
      <c r="J66" s="25" t="s">
        <v>1232</v>
      </c>
      <c r="L66" s="226"/>
      <c r="M66" s="25" t="s">
        <v>707</v>
      </c>
      <c r="T66" s="4"/>
      <c r="AB66"/>
    </row>
    <row r="67" spans="1:28" ht="15">
      <c r="A67" s="192"/>
      <c r="B67" s="226"/>
      <c r="C67" s="25" t="s">
        <v>726</v>
      </c>
      <c r="F67" s="226"/>
      <c r="G67" s="25" t="s">
        <v>180</v>
      </c>
      <c r="I67" s="226"/>
      <c r="J67" s="25" t="s">
        <v>116</v>
      </c>
      <c r="L67" s="226"/>
      <c r="M67" s="25" t="s">
        <v>137</v>
      </c>
      <c r="T67" s="4"/>
      <c r="AB67"/>
    </row>
    <row r="68" spans="1:28" ht="15">
      <c r="A68" s="192"/>
      <c r="B68" s="226"/>
      <c r="C68" s="25" t="s">
        <v>727</v>
      </c>
      <c r="E68" s="100"/>
      <c r="I68" s="226"/>
      <c r="J68" s="25" t="s">
        <v>113</v>
      </c>
      <c r="L68" s="226"/>
      <c r="M68" s="25" t="s">
        <v>188</v>
      </c>
      <c r="T68" s="4"/>
      <c r="AB68"/>
    </row>
    <row r="69" spans="1:28" ht="15">
      <c r="A69" s="192"/>
      <c r="B69" s="226"/>
      <c r="C69" s="25" t="s">
        <v>728</v>
      </c>
      <c r="F69" s="225"/>
      <c r="G69" s="99" t="s">
        <v>181</v>
      </c>
      <c r="I69" s="226"/>
      <c r="J69" s="25" t="s">
        <v>114</v>
      </c>
      <c r="L69" s="226"/>
      <c r="M69" s="25" t="s">
        <v>141</v>
      </c>
      <c r="T69" s="4"/>
      <c r="AB69"/>
    </row>
    <row r="70" spans="1:28" ht="15">
      <c r="A70" s="192"/>
      <c r="B70" s="226"/>
      <c r="C70" s="25" t="s">
        <v>1382</v>
      </c>
      <c r="E70" s="327" t="s">
        <v>982</v>
      </c>
      <c r="F70" s="250"/>
      <c r="G70" s="25" t="s">
        <v>1299</v>
      </c>
      <c r="I70" s="226"/>
      <c r="J70" s="25" t="s">
        <v>1042</v>
      </c>
      <c r="M70" s="54" t="s">
        <v>142</v>
      </c>
      <c r="T70" s="4"/>
      <c r="AB70"/>
    </row>
    <row r="71" spans="1:28" ht="15">
      <c r="A71" s="328" t="s">
        <v>982</v>
      </c>
      <c r="B71" s="226"/>
      <c r="C71" s="25" t="s">
        <v>1383</v>
      </c>
      <c r="F71" s="250"/>
      <c r="G71" s="25" t="s">
        <v>719</v>
      </c>
      <c r="I71" s="226"/>
      <c r="J71" s="41" t="s">
        <v>1145</v>
      </c>
      <c r="L71" s="226"/>
      <c r="M71" s="25" t="s">
        <v>576</v>
      </c>
      <c r="T71" s="4"/>
      <c r="AB71"/>
    </row>
    <row r="72" spans="1:28" ht="15">
      <c r="A72" s="328" t="s">
        <v>982</v>
      </c>
      <c r="B72" s="226"/>
      <c r="C72" s="25" t="s">
        <v>718</v>
      </c>
      <c r="F72" s="226"/>
      <c r="G72" s="25" t="s">
        <v>720</v>
      </c>
      <c r="I72" s="226"/>
      <c r="J72" s="41" t="s">
        <v>721</v>
      </c>
      <c r="L72" s="226"/>
      <c r="M72" s="25" t="s">
        <v>151</v>
      </c>
      <c r="T72" s="4"/>
      <c r="AB72"/>
    </row>
    <row r="73" spans="1:28" ht="15">
      <c r="A73" s="192"/>
      <c r="B73" s="226"/>
      <c r="C73" s="25" t="s">
        <v>1041</v>
      </c>
      <c r="F73" s="226"/>
      <c r="G73" s="25" t="s">
        <v>1300</v>
      </c>
      <c r="I73" s="226"/>
      <c r="J73" s="41" t="s">
        <v>722</v>
      </c>
      <c r="L73" s="226"/>
      <c r="M73" s="25" t="s">
        <v>1043</v>
      </c>
      <c r="T73" s="4"/>
      <c r="AB73"/>
    </row>
    <row r="74" spans="1:28" ht="15">
      <c r="A74" s="166"/>
      <c r="B74" s="258"/>
      <c r="D74" s="122"/>
      <c r="F74" s="226"/>
      <c r="G74" s="25" t="s">
        <v>556</v>
      </c>
      <c r="I74" s="226"/>
      <c r="J74" s="149" t="s">
        <v>723</v>
      </c>
      <c r="L74" s="226"/>
      <c r="M74" s="25" t="s">
        <v>476</v>
      </c>
      <c r="T74" s="4"/>
      <c r="AB74"/>
    </row>
    <row r="75" spans="1:28" ht="15">
      <c r="A75" s="166"/>
      <c r="B75" s="225"/>
      <c r="C75" s="99" t="s">
        <v>90</v>
      </c>
      <c r="F75" s="250"/>
      <c r="G75" s="25" t="s">
        <v>991</v>
      </c>
      <c r="L75" s="226"/>
      <c r="M75" s="25" t="s">
        <v>147</v>
      </c>
      <c r="T75" s="4"/>
      <c r="AB75"/>
    </row>
    <row r="76" spans="1:28" ht="15">
      <c r="A76" s="166"/>
      <c r="B76" s="250"/>
      <c r="C76" s="25" t="s">
        <v>342</v>
      </c>
      <c r="F76" s="226"/>
      <c r="G76" s="25" t="s">
        <v>102</v>
      </c>
      <c r="I76" s="225"/>
      <c r="J76" s="99" t="s">
        <v>124</v>
      </c>
      <c r="K76" s="143"/>
      <c r="L76" s="226"/>
      <c r="M76" s="25" t="s">
        <v>580</v>
      </c>
      <c r="T76" s="4"/>
      <c r="AB76"/>
    </row>
    <row r="77" spans="1:28" ht="15">
      <c r="A77" s="166"/>
      <c r="F77" s="226"/>
      <c r="G77" s="25" t="s">
        <v>103</v>
      </c>
      <c r="I77" s="248"/>
      <c r="J77" s="25" t="s">
        <v>186</v>
      </c>
      <c r="L77" s="226"/>
      <c r="M77" s="25" t="s">
        <v>148</v>
      </c>
      <c r="T77" s="4"/>
      <c r="AB77"/>
    </row>
    <row r="78" spans="1:28" ht="15">
      <c r="A78" s="166"/>
      <c r="B78" s="225"/>
      <c r="C78" s="99" t="s">
        <v>1386</v>
      </c>
      <c r="F78" s="226"/>
      <c r="G78" s="25" t="s">
        <v>104</v>
      </c>
      <c r="I78" s="248"/>
      <c r="J78" s="25" t="s">
        <v>1274</v>
      </c>
      <c r="L78" s="226"/>
      <c r="M78" s="25" t="s">
        <v>150</v>
      </c>
      <c r="T78" s="4"/>
      <c r="AB78"/>
    </row>
    <row r="79" spans="1:28" ht="15">
      <c r="A79" s="328" t="s">
        <v>982</v>
      </c>
      <c r="B79" s="250"/>
      <c r="C79" s="25" t="s">
        <v>226</v>
      </c>
      <c r="F79" s="226" t="s">
        <v>1305</v>
      </c>
      <c r="G79" s="25" t="s">
        <v>1144</v>
      </c>
      <c r="I79" s="248"/>
      <c r="J79" s="25" t="s">
        <v>1372</v>
      </c>
      <c r="M79" s="19"/>
      <c r="T79" s="4"/>
      <c r="AB79"/>
    </row>
    <row r="80" spans="1:28" ht="15">
      <c r="A80" s="328" t="s">
        <v>982</v>
      </c>
      <c r="B80" s="250"/>
      <c r="C80" s="25" t="s">
        <v>100</v>
      </c>
      <c r="F80" s="226" t="s">
        <v>1305</v>
      </c>
      <c r="G80" s="25" t="s">
        <v>105</v>
      </c>
      <c r="I80" s="248"/>
      <c r="J80" s="25" t="s">
        <v>1373</v>
      </c>
      <c r="M80" s="19"/>
      <c r="T80" s="4"/>
      <c r="AB80"/>
    </row>
    <row r="81" spans="1:28" ht="15">
      <c r="A81" s="328" t="s">
        <v>982</v>
      </c>
      <c r="B81" s="250"/>
      <c r="C81" s="25" t="s">
        <v>150</v>
      </c>
      <c r="D81" s="121"/>
      <c r="F81" s="226"/>
      <c r="G81" s="25" t="s">
        <v>1234</v>
      </c>
      <c r="I81" s="248"/>
      <c r="J81" s="25" t="s">
        <v>1374</v>
      </c>
      <c r="M81" s="19"/>
      <c r="T81" s="4"/>
      <c r="AB81"/>
    </row>
    <row r="82" spans="1:28" ht="15">
      <c r="A82" s="166"/>
      <c r="F82" s="226"/>
      <c r="G82" s="25" t="s">
        <v>108</v>
      </c>
      <c r="T82" s="4"/>
      <c r="AB82"/>
    </row>
    <row r="83" spans="1:28" ht="15">
      <c r="A83" s="166"/>
      <c r="I83" s="225"/>
      <c r="J83" s="99" t="s">
        <v>134</v>
      </c>
      <c r="K83" s="143"/>
      <c r="T83" s="4"/>
      <c r="AB83"/>
    </row>
    <row r="84" spans="1:28" ht="15">
      <c r="A84" s="166"/>
      <c r="I84" s="250"/>
      <c r="J84" s="25" t="s">
        <v>1381</v>
      </c>
      <c r="T84" s="4"/>
      <c r="AB84"/>
    </row>
    <row r="85" spans="1:28" ht="15">
      <c r="A85" s="166"/>
      <c r="F85" s="250"/>
      <c r="T85" s="4"/>
      <c r="AB85"/>
    </row>
    <row r="86" spans="1:28" ht="18.75">
      <c r="A86" s="74"/>
      <c r="B86" s="388" t="s">
        <v>1046</v>
      </c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T86" s="4"/>
      <c r="AB86"/>
    </row>
    <row r="87" spans="1:28" ht="15">
      <c r="A87" s="166"/>
      <c r="T87" s="4"/>
      <c r="AB87"/>
    </row>
    <row r="88" spans="1:28" ht="15">
      <c r="A88" s="166"/>
      <c r="B88" s="225"/>
      <c r="C88" s="99" t="s">
        <v>225</v>
      </c>
      <c r="D88" s="143"/>
      <c r="F88" s="225"/>
      <c r="G88" s="99" t="s">
        <v>897</v>
      </c>
      <c r="I88" s="225"/>
      <c r="J88" s="99" t="s">
        <v>1166</v>
      </c>
      <c r="K88" s="143"/>
      <c r="L88" s="225"/>
      <c r="M88" s="99" t="s">
        <v>896</v>
      </c>
      <c r="T88" s="4"/>
      <c r="AB88"/>
    </row>
    <row r="89" spans="2:28" ht="15">
      <c r="B89" s="250"/>
      <c r="C89" s="25" t="s">
        <v>724</v>
      </c>
      <c r="F89" s="226"/>
      <c r="G89" s="25" t="s">
        <v>909</v>
      </c>
      <c r="I89" s="250"/>
      <c r="J89" s="25" t="s">
        <v>1393</v>
      </c>
      <c r="L89" s="250"/>
      <c r="M89" s="25" t="s">
        <v>916</v>
      </c>
      <c r="T89" s="4"/>
      <c r="AB89"/>
    </row>
    <row r="90" spans="2:28" ht="15">
      <c r="B90" s="259"/>
      <c r="C90" s="25" t="s">
        <v>886</v>
      </c>
      <c r="F90" s="250"/>
      <c r="G90" s="25" t="s">
        <v>910</v>
      </c>
      <c r="I90" s="250"/>
      <c r="J90" s="25" t="s">
        <v>292</v>
      </c>
      <c r="L90" s="226"/>
      <c r="M90" s="25" t="s">
        <v>189</v>
      </c>
      <c r="T90" s="4"/>
      <c r="AB90"/>
    </row>
    <row r="91" spans="1:27" s="7" customFormat="1" ht="18" customHeight="1">
      <c r="A91" s="25"/>
      <c r="B91" s="259"/>
      <c r="C91" s="25" t="s">
        <v>729</v>
      </c>
      <c r="D91" s="25"/>
      <c r="E91" s="25"/>
      <c r="F91" s="250"/>
      <c r="G91" s="25" t="s">
        <v>911</v>
      </c>
      <c r="H91" s="25"/>
      <c r="I91" s="250"/>
      <c r="J91" s="25" t="s">
        <v>145</v>
      </c>
      <c r="K91" s="25"/>
      <c r="L91" s="241"/>
      <c r="M91" s="25" t="s">
        <v>1052</v>
      </c>
      <c r="N91" s="23"/>
      <c r="O91" s="23"/>
      <c r="P91" s="23"/>
      <c r="Q91" s="23"/>
      <c r="R91" s="23"/>
      <c r="S91" s="23"/>
      <c r="T91" s="8"/>
      <c r="U91" s="8"/>
      <c r="V91" s="8"/>
      <c r="W91" s="8"/>
      <c r="X91" s="8"/>
      <c r="Y91" s="8"/>
      <c r="Z91" s="8"/>
      <c r="AA91" s="8"/>
    </row>
    <row r="92" spans="2:28" ht="18">
      <c r="B92" s="259"/>
      <c r="C92" s="25" t="s">
        <v>1055</v>
      </c>
      <c r="D92" s="92"/>
      <c r="F92" s="226"/>
      <c r="G92" s="25" t="s">
        <v>912</v>
      </c>
      <c r="I92" s="226"/>
      <c r="J92" s="25" t="s">
        <v>1392</v>
      </c>
      <c r="K92" s="7"/>
      <c r="L92" s="226"/>
      <c r="M92" s="25" t="s">
        <v>190</v>
      </c>
      <c r="T92" s="4"/>
      <c r="AB92"/>
    </row>
    <row r="93" spans="2:28" ht="15">
      <c r="B93" s="225"/>
      <c r="C93" s="99" t="s">
        <v>897</v>
      </c>
      <c r="D93" s="143"/>
      <c r="F93" s="226"/>
      <c r="G93" s="25" t="s">
        <v>913</v>
      </c>
      <c r="I93" s="226"/>
      <c r="J93" s="78" t="s">
        <v>218</v>
      </c>
      <c r="L93" s="241"/>
      <c r="M93" s="25" t="s">
        <v>1053</v>
      </c>
      <c r="T93" s="4"/>
      <c r="AB93"/>
    </row>
    <row r="94" spans="2:28" ht="15">
      <c r="B94" s="312"/>
      <c r="C94" s="25" t="s">
        <v>899</v>
      </c>
      <c r="E94" s="279"/>
      <c r="F94" s="241"/>
      <c r="G94" s="25" t="s">
        <v>1051</v>
      </c>
      <c r="I94" s="226"/>
      <c r="J94" s="25" t="s">
        <v>150</v>
      </c>
      <c r="L94" s="226"/>
      <c r="M94" s="25" t="s">
        <v>191</v>
      </c>
      <c r="T94" s="4"/>
      <c r="AB94"/>
    </row>
    <row r="95" spans="2:28" ht="15">
      <c r="B95" s="226"/>
      <c r="C95" s="25" t="s">
        <v>900</v>
      </c>
      <c r="F95" s="226"/>
      <c r="G95" s="25" t="s">
        <v>184</v>
      </c>
      <c r="I95" s="241"/>
      <c r="L95" s="226"/>
      <c r="M95" s="25" t="s">
        <v>917</v>
      </c>
      <c r="T95" s="4"/>
      <c r="AB95"/>
    </row>
    <row r="96" spans="2:28" ht="15">
      <c r="B96" s="226"/>
      <c r="C96" s="25" t="s">
        <v>730</v>
      </c>
      <c r="F96" s="251"/>
      <c r="G96" s="25" t="s">
        <v>914</v>
      </c>
      <c r="I96" s="225"/>
      <c r="J96" s="99" t="s">
        <v>1190</v>
      </c>
      <c r="K96" s="143"/>
      <c r="L96" s="250"/>
      <c r="M96" s="54" t="s">
        <v>1375</v>
      </c>
      <c r="T96" s="4"/>
      <c r="AB96"/>
    </row>
    <row r="97" spans="1:28" ht="15">
      <c r="A97" s="279"/>
      <c r="B97" s="226"/>
      <c r="C97" s="25" t="s">
        <v>1054</v>
      </c>
      <c r="F97" s="226"/>
      <c r="G97" s="25" t="s">
        <v>915</v>
      </c>
      <c r="I97" s="250"/>
      <c r="J97" s="25" t="s">
        <v>220</v>
      </c>
      <c r="L97" s="250"/>
      <c r="M97" s="54" t="s">
        <v>1377</v>
      </c>
      <c r="T97" s="4"/>
      <c r="AB97"/>
    </row>
    <row r="98" spans="1:28" ht="15">
      <c r="A98" s="192"/>
      <c r="B98" s="241"/>
      <c r="C98" s="25" t="s">
        <v>1044</v>
      </c>
      <c r="F98" s="226"/>
      <c r="G98" s="25" t="s">
        <v>1387</v>
      </c>
      <c r="I98" s="250"/>
      <c r="J98" s="25" t="s">
        <v>363</v>
      </c>
      <c r="L98" s="250"/>
      <c r="M98" s="25" t="s">
        <v>918</v>
      </c>
      <c r="T98" s="4"/>
      <c r="AB98"/>
    </row>
    <row r="99" spans="2:13" ht="15">
      <c r="B99" s="226"/>
      <c r="C99" s="25" t="s">
        <v>901</v>
      </c>
      <c r="F99" s="102"/>
      <c r="G99" s="25" t="s">
        <v>185</v>
      </c>
      <c r="I99" s="226"/>
      <c r="J99" s="241" t="s">
        <v>267</v>
      </c>
      <c r="L99" s="226"/>
      <c r="M99" s="54" t="s">
        <v>1376</v>
      </c>
    </row>
    <row r="100" spans="2:13" ht="15">
      <c r="B100" s="226"/>
      <c r="C100" s="25" t="s">
        <v>902</v>
      </c>
      <c r="I100" s="226"/>
      <c r="J100" s="25" t="s">
        <v>1394</v>
      </c>
      <c r="L100" s="226"/>
      <c r="M100" s="241" t="s">
        <v>1378</v>
      </c>
    </row>
    <row r="101" spans="2:13" ht="15">
      <c r="B101" s="312"/>
      <c r="C101" s="25" t="s">
        <v>1045</v>
      </c>
      <c r="F101" s="207"/>
      <c r="G101" s="99" t="s">
        <v>1165</v>
      </c>
      <c r="I101" s="226"/>
      <c r="J101" s="25" t="s">
        <v>221</v>
      </c>
      <c r="L101" s="226"/>
      <c r="M101" s="25" t="s">
        <v>958</v>
      </c>
    </row>
    <row r="102" spans="2:13" ht="15">
      <c r="B102" s="226"/>
      <c r="C102" s="25" t="s">
        <v>1048</v>
      </c>
      <c r="F102" s="186"/>
      <c r="G102" s="25" t="s">
        <v>690</v>
      </c>
      <c r="I102" s="226"/>
      <c r="J102" s="78" t="s">
        <v>100</v>
      </c>
      <c r="L102" s="226"/>
      <c r="M102" s="25" t="s">
        <v>1379</v>
      </c>
    </row>
    <row r="103" spans="2:13" ht="15">
      <c r="B103" s="226"/>
      <c r="C103" s="25" t="s">
        <v>1049</v>
      </c>
      <c r="F103" s="187"/>
      <c r="G103" s="78" t="s">
        <v>691</v>
      </c>
      <c r="I103" s="226"/>
      <c r="J103" s="25" t="s">
        <v>1191</v>
      </c>
      <c r="L103" s="250"/>
      <c r="M103" s="25" t="s">
        <v>1380</v>
      </c>
    </row>
    <row r="104" spans="2:13" ht="15">
      <c r="B104" s="226"/>
      <c r="C104" s="25" t="s">
        <v>1050</v>
      </c>
      <c r="F104" s="187"/>
      <c r="G104" s="25" t="s">
        <v>692</v>
      </c>
      <c r="I104" s="342"/>
      <c r="L104" s="250"/>
      <c r="M104" s="25" t="s">
        <v>959</v>
      </c>
    </row>
    <row r="105" spans="2:9" ht="15">
      <c r="B105" s="226"/>
      <c r="C105" s="25" t="s">
        <v>903</v>
      </c>
      <c r="F105" s="187"/>
      <c r="G105" s="25" t="s">
        <v>956</v>
      </c>
      <c r="I105" s="258"/>
    </row>
    <row r="106" spans="2:13" ht="15">
      <c r="B106" s="312"/>
      <c r="C106" s="25" t="s">
        <v>904</v>
      </c>
      <c r="F106" s="187"/>
      <c r="G106" s="25" t="s">
        <v>145</v>
      </c>
      <c r="I106" s="258"/>
      <c r="M106" s="130"/>
    </row>
    <row r="107" spans="2:13" ht="15">
      <c r="B107" s="226"/>
      <c r="C107" s="25" t="s">
        <v>898</v>
      </c>
      <c r="F107" s="187"/>
      <c r="G107" s="25" t="s">
        <v>957</v>
      </c>
      <c r="I107" s="258"/>
      <c r="M107" s="130"/>
    </row>
    <row r="108" spans="2:13" ht="15">
      <c r="B108" s="226"/>
      <c r="C108" s="25" t="s">
        <v>905</v>
      </c>
      <c r="F108" s="187"/>
      <c r="G108" s="25" t="s">
        <v>1389</v>
      </c>
      <c r="I108" s="258"/>
      <c r="M108" s="130"/>
    </row>
    <row r="109" spans="2:13" ht="15">
      <c r="B109" s="226"/>
      <c r="C109" s="25" t="s">
        <v>906</v>
      </c>
      <c r="F109" s="187"/>
      <c r="G109" s="25" t="s">
        <v>226</v>
      </c>
      <c r="I109" s="258"/>
      <c r="M109" s="130"/>
    </row>
    <row r="110" spans="2:13" ht="15">
      <c r="B110" s="226"/>
      <c r="C110" s="25" t="s">
        <v>907</v>
      </c>
      <c r="F110" s="187"/>
      <c r="G110" s="25" t="s">
        <v>100</v>
      </c>
      <c r="I110" s="258"/>
      <c r="J110" s="41"/>
      <c r="M110" s="130"/>
    </row>
    <row r="111" spans="1:13" ht="15">
      <c r="A111" s="331" t="s">
        <v>982</v>
      </c>
      <c r="B111" s="326"/>
      <c r="C111" s="25" t="s">
        <v>1388</v>
      </c>
      <c r="F111" s="187"/>
      <c r="G111" s="25" t="s">
        <v>1390</v>
      </c>
      <c r="I111" s="258"/>
      <c r="J111" s="258"/>
      <c r="M111" s="130"/>
    </row>
    <row r="112" spans="2:13" ht="15">
      <c r="B112" s="326"/>
      <c r="C112" s="25" t="s">
        <v>908</v>
      </c>
      <c r="F112" s="187"/>
      <c r="G112" s="25" t="s">
        <v>1391</v>
      </c>
      <c r="I112" s="258"/>
      <c r="J112" s="258"/>
      <c r="M112" s="130"/>
    </row>
    <row r="113" spans="6:13" ht="15">
      <c r="F113" s="187"/>
      <c r="G113" s="25" t="s">
        <v>150</v>
      </c>
      <c r="I113" s="41"/>
      <c r="J113" s="258"/>
      <c r="M113" s="130"/>
    </row>
    <row r="114" ht="15">
      <c r="F114" s="188"/>
    </row>
    <row r="141" ht="15">
      <c r="F141" s="241"/>
    </row>
  </sheetData>
  <sheetProtection/>
  <mergeCells count="7">
    <mergeCell ref="B86:M86"/>
    <mergeCell ref="A35:K35"/>
    <mergeCell ref="B2:M2"/>
    <mergeCell ref="D6:F6"/>
    <mergeCell ref="A9:K9"/>
    <mergeCell ref="A25:K25"/>
    <mergeCell ref="B61:M61"/>
  </mergeCells>
  <printOptions/>
  <pageMargins left="0.45" right="0.45" top="0.31" bottom="0.72" header="0.3" footer="0.3"/>
  <pageSetup fitToHeight="0" fitToWidth="1" horizontalDpi="600" verticalDpi="600" orientation="portrait" scale="77" r:id="rId2"/>
  <headerFooter>
    <oddFooter>&amp;C&amp;12 4340 North 250 West, West Lafayette, IN 47906 ~ Voice: 765.463.1158 ~ Fax: 765.463.6536
EMail: office@galemas.com ~ Website: www.galemas.com&amp;R&amp;A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75"/>
  <sheetViews>
    <sheetView showGridLines="0" showRowColHeaders="0" view="pageLayout" showRuler="0" workbookViewId="0" topLeftCell="A1">
      <selection activeCell="L172" sqref="A1:L172"/>
    </sheetView>
  </sheetViews>
  <sheetFormatPr defaultColWidth="9.140625" defaultRowHeight="15"/>
  <cols>
    <col min="1" max="1" width="2.7109375" style="25" customWidth="1"/>
    <col min="2" max="2" width="4.7109375" style="25" customWidth="1"/>
    <col min="3" max="3" width="25.7109375" style="25" customWidth="1"/>
    <col min="4" max="4" width="2.7109375" style="25" customWidth="1"/>
    <col min="5" max="5" width="4.7109375" style="25" customWidth="1"/>
    <col min="6" max="6" width="25.7109375" style="25" customWidth="1"/>
    <col min="7" max="7" width="2.7109375" style="25" customWidth="1"/>
    <col min="8" max="8" width="4.7109375" style="25" customWidth="1"/>
    <col min="9" max="9" width="27.7109375" style="25" customWidth="1"/>
    <col min="10" max="10" width="2.7109375" style="19" customWidth="1"/>
    <col min="11" max="11" width="4.7109375" style="19" customWidth="1"/>
    <col min="12" max="12" width="25.7109375" style="19" customWidth="1"/>
    <col min="13" max="13" width="9.140625" style="19" customWidth="1"/>
    <col min="14" max="14" width="9.140625" style="12" customWidth="1"/>
    <col min="15" max="15" width="20.7109375" style="12" bestFit="1" customWidth="1"/>
    <col min="16" max="17" width="9.140625" style="12" customWidth="1"/>
    <col min="18" max="21" width="9.140625" style="11" customWidth="1"/>
  </cols>
  <sheetData>
    <row r="1" spans="5:12" ht="33.75" customHeight="1">
      <c r="E1" s="219"/>
      <c r="L1" s="118">
        <f>SUM(A10:L172)</f>
        <v>0</v>
      </c>
    </row>
    <row r="2" spans="2:12" ht="22.5">
      <c r="B2" s="386" t="s">
        <v>1233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6:9" ht="18.75">
      <c r="F3" s="390" t="s">
        <v>1021</v>
      </c>
      <c r="G3" s="390"/>
      <c r="H3" s="390"/>
      <c r="I3" s="390"/>
    </row>
    <row r="4" ht="17.25" thickBot="1"/>
    <row r="5" spans="1:100" s="1" customFormat="1" ht="24.75" customHeight="1">
      <c r="A5" s="65"/>
      <c r="B5" s="29" t="s">
        <v>1</v>
      </c>
      <c r="C5" s="66"/>
      <c r="D5" s="212">
        <f>+Summary!B6</f>
        <v>0</v>
      </c>
      <c r="E5" s="66"/>
      <c r="F5" s="66"/>
      <c r="G5" s="66"/>
      <c r="H5" s="30" t="s">
        <v>0</v>
      </c>
      <c r="I5" s="67">
        <f>+Summary!D6</f>
        <v>0</v>
      </c>
      <c r="J5" s="216"/>
      <c r="K5" s="104"/>
      <c r="L5" s="20"/>
      <c r="M5" s="19"/>
      <c r="N5" s="12"/>
      <c r="O5" s="12"/>
      <c r="P5" s="12"/>
      <c r="Q5" s="12"/>
      <c r="R5" s="11"/>
      <c r="S5" s="11"/>
      <c r="T5" s="11"/>
      <c r="U5" s="11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s="1" customFormat="1" ht="24.75" customHeight="1">
      <c r="A6" s="65"/>
      <c r="B6" s="33" t="s">
        <v>2</v>
      </c>
      <c r="C6" s="70"/>
      <c r="D6" s="387">
        <f>+Summary!B7</f>
        <v>0</v>
      </c>
      <c r="E6" s="387"/>
      <c r="F6" s="71"/>
      <c r="G6" s="71"/>
      <c r="H6" s="70"/>
      <c r="I6" s="70"/>
      <c r="J6" s="72"/>
      <c r="K6" s="105"/>
      <c r="L6" s="20"/>
      <c r="M6" s="19"/>
      <c r="N6" s="12"/>
      <c r="O6" s="12"/>
      <c r="P6" s="12"/>
      <c r="Q6" s="12"/>
      <c r="R6" s="11"/>
      <c r="S6" s="11"/>
      <c r="T6" s="11"/>
      <c r="U6" s="1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s="2" customFormat="1" ht="4.5" customHeight="1">
      <c r="A7" s="74"/>
      <c r="B7" s="41"/>
      <c r="C7" s="41"/>
      <c r="D7" s="41"/>
      <c r="E7" s="41"/>
      <c r="F7" s="41"/>
      <c r="G7" s="41"/>
      <c r="H7" s="41"/>
      <c r="I7" s="41"/>
      <c r="J7" s="19"/>
      <c r="K7" s="26"/>
      <c r="L7" s="19"/>
      <c r="M7" s="19"/>
      <c r="N7" s="12"/>
      <c r="O7" s="12"/>
      <c r="P7" s="12"/>
      <c r="Q7" s="12"/>
      <c r="R7" s="11"/>
      <c r="S7" s="11"/>
      <c r="T7" s="11"/>
      <c r="U7" s="11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s="2" customFormat="1" ht="17.25" thickBot="1">
      <c r="A8" s="41"/>
      <c r="B8" s="41"/>
      <c r="C8" s="41"/>
      <c r="D8" s="41"/>
      <c r="E8" s="41"/>
      <c r="F8" s="41"/>
      <c r="G8" s="41"/>
      <c r="H8" s="41"/>
      <c r="I8" s="41"/>
      <c r="J8" s="19"/>
      <c r="K8" s="26"/>
      <c r="L8" s="19"/>
      <c r="M8" s="19"/>
      <c r="N8" s="12"/>
      <c r="O8" s="12"/>
      <c r="P8" s="12"/>
      <c r="Q8" s="12"/>
      <c r="R8" s="11"/>
      <c r="S8" s="11"/>
      <c r="T8" s="11"/>
      <c r="U8" s="1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s="3" customFormat="1" ht="18.75">
      <c r="A9" s="74"/>
      <c r="B9" s="382" t="s">
        <v>1060</v>
      </c>
      <c r="C9" s="382"/>
      <c r="D9" s="382"/>
      <c r="E9" s="382"/>
      <c r="F9" s="382"/>
      <c r="G9" s="382"/>
      <c r="H9" s="382"/>
      <c r="I9" s="382"/>
      <c r="J9" s="74"/>
      <c r="K9" s="74"/>
      <c r="L9" s="119" t="s">
        <v>16</v>
      </c>
      <c r="M9" s="19"/>
      <c r="N9" s="12"/>
      <c r="O9" s="12"/>
      <c r="P9" s="12"/>
      <c r="Q9" s="12"/>
      <c r="R9" s="11"/>
      <c r="S9" s="11"/>
      <c r="T9" s="11"/>
      <c r="U9" s="1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s="2" customFormat="1" ht="17.25" thickBot="1">
      <c r="A10" s="41"/>
      <c r="B10" s="45"/>
      <c r="C10" s="45"/>
      <c r="D10" s="45"/>
      <c r="E10" s="41"/>
      <c r="F10" s="41"/>
      <c r="G10" s="45"/>
      <c r="H10" s="45"/>
      <c r="I10" s="45"/>
      <c r="J10" s="41"/>
      <c r="K10" s="41"/>
      <c r="L10" s="120" t="s">
        <v>17</v>
      </c>
      <c r="M10" s="19"/>
      <c r="N10" s="12"/>
      <c r="O10" s="12"/>
      <c r="P10" s="12"/>
      <c r="Q10" s="12"/>
      <c r="R10" s="11"/>
      <c r="S10" s="11"/>
      <c r="T10" s="11"/>
      <c r="U10" s="11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s="11" customFormat="1" ht="17.25" thickBot="1">
      <c r="A11" s="166"/>
      <c r="B11" s="225"/>
      <c r="C11" s="99" t="s">
        <v>738</v>
      </c>
      <c r="D11" s="100"/>
      <c r="E11" s="208"/>
      <c r="F11" s="81" t="s">
        <v>588</v>
      </c>
      <c r="G11" s="121"/>
      <c r="H11" s="207"/>
      <c r="I11" s="99" t="s">
        <v>243</v>
      </c>
      <c r="J11" s="19"/>
      <c r="K11" s="19"/>
      <c r="L11" s="54"/>
      <c r="M11" s="19"/>
      <c r="N11" s="12"/>
      <c r="O11" s="12"/>
      <c r="P11" s="12"/>
      <c r="Q11" s="12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s="11" customFormat="1" ht="16.5">
      <c r="A12" s="171"/>
      <c r="B12" s="248"/>
      <c r="C12" s="25" t="s">
        <v>220</v>
      </c>
      <c r="D12" s="25"/>
      <c r="E12" s="166"/>
      <c r="F12" s="25" t="s">
        <v>1167</v>
      </c>
      <c r="G12" s="25"/>
      <c r="H12" s="163"/>
      <c r="I12" s="25" t="s">
        <v>91</v>
      </c>
      <c r="J12" s="19"/>
      <c r="K12" s="19"/>
      <c r="L12" s="55" t="s">
        <v>18</v>
      </c>
      <c r="M12" s="19"/>
      <c r="N12" s="12"/>
      <c r="O12" s="12"/>
      <c r="P12" s="12"/>
      <c r="Q12" s="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s="11" customFormat="1" ht="16.5">
      <c r="A13" s="171"/>
      <c r="B13" s="223"/>
      <c r="C13" s="25" t="s">
        <v>221</v>
      </c>
      <c r="D13" s="25"/>
      <c r="E13" s="72"/>
      <c r="F13" s="25" t="s">
        <v>590</v>
      </c>
      <c r="G13" s="25"/>
      <c r="H13" s="72"/>
      <c r="I13" s="25" t="s">
        <v>226</v>
      </c>
      <c r="J13" s="19"/>
      <c r="K13" s="19"/>
      <c r="L13" s="77" t="s">
        <v>483</v>
      </c>
      <c r="M13" s="19"/>
      <c r="N13" s="12"/>
      <c r="O13" s="12"/>
      <c r="P13" s="12"/>
      <c r="Q13" s="1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s="11" customFormat="1" ht="16.5">
      <c r="A14" s="171"/>
      <c r="B14" s="224"/>
      <c r="C14" s="25"/>
      <c r="D14" s="100"/>
      <c r="E14" s="72"/>
      <c r="F14" s="25" t="s">
        <v>584</v>
      </c>
      <c r="G14" s="25"/>
      <c r="H14" s="72"/>
      <c r="I14" s="25" t="s">
        <v>100</v>
      </c>
      <c r="J14" s="19"/>
      <c r="K14" s="19"/>
      <c r="L14" s="56" t="s">
        <v>19</v>
      </c>
      <c r="M14" s="19"/>
      <c r="N14" s="12"/>
      <c r="O14" s="12"/>
      <c r="P14" s="12"/>
      <c r="Q14" s="1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s="11" customFormat="1" ht="16.5">
      <c r="A15" s="171"/>
      <c r="B15" s="225"/>
      <c r="C15" s="99" t="s">
        <v>222</v>
      </c>
      <c r="D15" s="25"/>
      <c r="E15" s="72"/>
      <c r="F15" s="25" t="s">
        <v>589</v>
      </c>
      <c r="G15" s="25"/>
      <c r="H15" s="72"/>
      <c r="I15" s="25" t="s">
        <v>150</v>
      </c>
      <c r="J15" s="19"/>
      <c r="K15" s="19"/>
      <c r="L15" s="56"/>
      <c r="M15" s="19"/>
      <c r="N15" s="12"/>
      <c r="O15" s="12"/>
      <c r="P15" s="12"/>
      <c r="Q15" s="1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s="11" customFormat="1" ht="16.5">
      <c r="A16" s="171"/>
      <c r="B16" s="248"/>
      <c r="C16" s="25" t="s">
        <v>1104</v>
      </c>
      <c r="D16" s="25"/>
      <c r="E16" s="72"/>
      <c r="F16" s="122" t="s">
        <v>585</v>
      </c>
      <c r="G16" s="25"/>
      <c r="H16" s="207"/>
      <c r="I16" s="99" t="s">
        <v>591</v>
      </c>
      <c r="J16" s="19"/>
      <c r="K16" s="19"/>
      <c r="L16" s="77" t="s">
        <v>648</v>
      </c>
      <c r="M16" s="19"/>
      <c r="N16" s="12"/>
      <c r="O16" s="12"/>
      <c r="P16" s="12"/>
      <c r="Q16" s="1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s="11" customFormat="1" ht="16.5">
      <c r="A17" s="171"/>
      <c r="B17" s="223"/>
      <c r="C17" s="25" t="s">
        <v>582</v>
      </c>
      <c r="D17" s="25"/>
      <c r="E17" s="72"/>
      <c r="F17" s="25" t="s">
        <v>586</v>
      </c>
      <c r="G17" s="25"/>
      <c r="H17" s="248"/>
      <c r="I17" s="25" t="s">
        <v>592</v>
      </c>
      <c r="J17" s="19"/>
      <c r="K17" s="19"/>
      <c r="L17" s="56" t="s">
        <v>19</v>
      </c>
      <c r="M17" s="19"/>
      <c r="N17" s="12"/>
      <c r="O17" s="12"/>
      <c r="P17" s="12"/>
      <c r="Q17" s="1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s="11" customFormat="1" ht="16.5">
      <c r="A18" s="171"/>
      <c r="B18" s="249"/>
      <c r="C18" s="25"/>
      <c r="D18" s="25"/>
      <c r="E18" s="166"/>
      <c r="F18" s="25" t="s">
        <v>587</v>
      </c>
      <c r="G18" s="25"/>
      <c r="H18" s="248"/>
      <c r="I18" s="25" t="s">
        <v>593</v>
      </c>
      <c r="J18" s="19"/>
      <c r="K18" s="19"/>
      <c r="L18" s="56"/>
      <c r="M18" s="19"/>
      <c r="N18" s="12"/>
      <c r="O18" s="12"/>
      <c r="P18" s="12"/>
      <c r="Q18" s="12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s="11" customFormat="1" ht="16.5">
      <c r="A19" s="171"/>
      <c r="B19" s="225"/>
      <c r="C19" s="99" t="s">
        <v>223</v>
      </c>
      <c r="D19" s="25"/>
      <c r="E19" s="208"/>
      <c r="F19" s="99" t="s">
        <v>234</v>
      </c>
      <c r="G19" s="25"/>
      <c r="H19" s="207"/>
      <c r="I19" s="99" t="s">
        <v>1192</v>
      </c>
      <c r="J19" s="19"/>
      <c r="K19" s="19"/>
      <c r="L19" s="77" t="s">
        <v>484</v>
      </c>
      <c r="M19" s="19"/>
      <c r="N19" s="12"/>
      <c r="O19" s="12"/>
      <c r="P19" s="12"/>
      <c r="Q19" s="12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s="11" customFormat="1" ht="16.5">
      <c r="A20" s="171"/>
      <c r="B20" s="248"/>
      <c r="C20" s="25" t="s">
        <v>91</v>
      </c>
      <c r="D20" s="25"/>
      <c r="E20" s="163"/>
      <c r="F20" s="25" t="s">
        <v>91</v>
      </c>
      <c r="G20" s="279"/>
      <c r="H20" s="163"/>
      <c r="I20" s="25" t="s">
        <v>1023</v>
      </c>
      <c r="J20" s="19"/>
      <c r="K20" s="19"/>
      <c r="L20" s="56" t="s">
        <v>478</v>
      </c>
      <c r="P20" s="12"/>
      <c r="Q20" s="12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s="11" customFormat="1" ht="16.5">
      <c r="A21" s="171"/>
      <c r="B21" s="226"/>
      <c r="C21" s="25" t="s">
        <v>891</v>
      </c>
      <c r="D21" s="25"/>
      <c r="E21" s="72"/>
      <c r="F21" s="25" t="s">
        <v>635</v>
      </c>
      <c r="G21" s="279"/>
      <c r="H21" s="208"/>
      <c r="I21" s="99" t="s">
        <v>821</v>
      </c>
      <c r="J21" s="19"/>
      <c r="K21" s="19"/>
      <c r="L21" s="56"/>
      <c r="P21" s="12"/>
      <c r="Q21" s="12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1:100" s="11" customFormat="1" ht="16.5">
      <c r="A22" s="331" t="s">
        <v>982</v>
      </c>
      <c r="B22" s="226"/>
      <c r="C22" s="25" t="s">
        <v>1395</v>
      </c>
      <c r="D22" s="25"/>
      <c r="E22" s="72"/>
      <c r="F22" s="25" t="s">
        <v>1078</v>
      </c>
      <c r="G22" s="25"/>
      <c r="H22" s="163"/>
      <c r="I22" s="25" t="s">
        <v>1089</v>
      </c>
      <c r="J22" s="19"/>
      <c r="K22" s="19"/>
      <c r="L22" s="77"/>
      <c r="P22" s="12"/>
      <c r="Q22" s="1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</row>
    <row r="23" spans="1:100" s="11" customFormat="1" ht="17.25" thickBot="1">
      <c r="A23" s="166"/>
      <c r="B23" s="226"/>
      <c r="C23" s="25" t="s">
        <v>224</v>
      </c>
      <c r="D23" s="25"/>
      <c r="E23" s="72"/>
      <c r="F23" s="25" t="s">
        <v>1398</v>
      </c>
      <c r="G23" s="331" t="s">
        <v>982</v>
      </c>
      <c r="H23" s="72"/>
      <c r="I23" s="25" t="s">
        <v>1255</v>
      </c>
      <c r="J23" s="19"/>
      <c r="K23" s="19"/>
      <c r="L23" s="57"/>
      <c r="P23" s="12"/>
      <c r="Q23" s="12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1:100" s="11" customFormat="1" ht="17.25" thickBot="1">
      <c r="A24" s="166"/>
      <c r="B24" s="226"/>
      <c r="C24" s="25" t="s">
        <v>884</v>
      </c>
      <c r="D24" s="25"/>
      <c r="E24" s="72"/>
      <c r="F24" s="25" t="s">
        <v>150</v>
      </c>
      <c r="G24" s="331" t="s">
        <v>982</v>
      </c>
      <c r="H24" s="72"/>
      <c r="I24" s="25" t="s">
        <v>146</v>
      </c>
      <c r="J24" s="19"/>
      <c r="K24" s="19"/>
      <c r="L24" s="26"/>
      <c r="P24" s="12"/>
      <c r="Q24" s="12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1:100" s="11" customFormat="1" ht="16.5">
      <c r="A25" s="166"/>
      <c r="B25" s="25"/>
      <c r="C25" s="25"/>
      <c r="D25" s="25"/>
      <c r="E25" s="72"/>
      <c r="F25" s="25" t="s">
        <v>236</v>
      </c>
      <c r="G25" s="25"/>
      <c r="H25" s="72"/>
      <c r="I25" s="25" t="s">
        <v>1090</v>
      </c>
      <c r="J25" s="19"/>
      <c r="K25" s="19"/>
      <c r="L25" s="58" t="s">
        <v>20</v>
      </c>
      <c r="P25" s="12"/>
      <c r="Q25" s="12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s="11" customFormat="1" ht="16.5">
      <c r="A26" s="166"/>
      <c r="B26" s="208"/>
      <c r="C26" s="81" t="s">
        <v>759</v>
      </c>
      <c r="D26" s="25"/>
      <c r="E26" s="25"/>
      <c r="F26" s="25"/>
      <c r="H26" s="72"/>
      <c r="I26" s="25" t="s">
        <v>581</v>
      </c>
      <c r="J26" s="19"/>
      <c r="K26" s="19"/>
      <c r="L26" s="77" t="s">
        <v>488</v>
      </c>
      <c r="P26" s="12"/>
      <c r="Q26" s="12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</row>
    <row r="27" spans="1:100" s="11" customFormat="1" ht="16.5">
      <c r="A27" s="166"/>
      <c r="B27" s="71"/>
      <c r="C27" s="25" t="s">
        <v>687</v>
      </c>
      <c r="D27" s="25"/>
      <c r="E27" s="207"/>
      <c r="F27" s="99" t="s">
        <v>237</v>
      </c>
      <c r="H27" s="72"/>
      <c r="I27" s="25" t="s">
        <v>236</v>
      </c>
      <c r="J27" s="19"/>
      <c r="K27" s="19"/>
      <c r="L27" s="56" t="s">
        <v>479</v>
      </c>
      <c r="P27" s="12"/>
      <c r="Q27" s="12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</row>
    <row r="28" spans="1:100" s="11" customFormat="1" ht="16.5">
      <c r="A28" s="166"/>
      <c r="B28" s="70"/>
      <c r="C28" s="25" t="s">
        <v>1396</v>
      </c>
      <c r="D28" s="25"/>
      <c r="E28" s="163"/>
      <c r="F28" s="25" t="s">
        <v>91</v>
      </c>
      <c r="J28" s="19"/>
      <c r="K28" s="19"/>
      <c r="L28" s="56"/>
      <c r="P28" s="12"/>
      <c r="Q28" s="12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</row>
    <row r="29" spans="1:100" s="11" customFormat="1" ht="16.5">
      <c r="A29" s="166"/>
      <c r="B29" s="70"/>
      <c r="C29" s="25" t="s">
        <v>758</v>
      </c>
      <c r="D29" s="25"/>
      <c r="E29" s="72"/>
      <c r="F29" s="25" t="s">
        <v>226</v>
      </c>
      <c r="G29" s="25"/>
      <c r="H29" s="208"/>
      <c r="I29" s="99" t="s">
        <v>1312</v>
      </c>
      <c r="J29" s="19"/>
      <c r="K29" s="19"/>
      <c r="L29" s="77" t="s">
        <v>480</v>
      </c>
      <c r="P29" s="12"/>
      <c r="Q29" s="12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</row>
    <row r="30" spans="1:100" s="11" customFormat="1" ht="16.5">
      <c r="A30" s="166"/>
      <c r="B30" s="70"/>
      <c r="C30" s="25" t="s">
        <v>226</v>
      </c>
      <c r="D30" s="25"/>
      <c r="E30" s="72"/>
      <c r="F30" s="25" t="s">
        <v>100</v>
      </c>
      <c r="G30" s="331" t="s">
        <v>982</v>
      </c>
      <c r="H30" s="163"/>
      <c r="I30" s="25" t="s">
        <v>1313</v>
      </c>
      <c r="J30" s="19"/>
      <c r="K30" s="19"/>
      <c r="L30" s="56" t="s">
        <v>21</v>
      </c>
      <c r="P30" s="12"/>
      <c r="Q30" s="12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1:100" s="11" customFormat="1" ht="16.5">
      <c r="A31" s="166"/>
      <c r="B31" s="72"/>
      <c r="C31" s="25" t="s">
        <v>221</v>
      </c>
      <c r="D31" s="25"/>
      <c r="E31" s="72"/>
      <c r="F31" s="25" t="s">
        <v>1397</v>
      </c>
      <c r="J31" s="19"/>
      <c r="K31" s="19"/>
      <c r="L31" s="56"/>
      <c r="P31" s="12"/>
      <c r="Q31" s="12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  <row r="32" spans="1:100" s="11" customFormat="1" ht="16.5">
      <c r="A32" s="166"/>
      <c r="B32" s="72"/>
      <c r="C32" s="25" t="s">
        <v>227</v>
      </c>
      <c r="D32" s="25"/>
      <c r="E32" s="72"/>
      <c r="F32" s="25" t="s">
        <v>150</v>
      </c>
      <c r="G32" s="25"/>
      <c r="H32" s="225"/>
      <c r="I32" s="99" t="s">
        <v>245</v>
      </c>
      <c r="J32" s="19"/>
      <c r="K32" s="19"/>
      <c r="L32" s="77" t="s">
        <v>481</v>
      </c>
      <c r="P32" s="12"/>
      <c r="Q32" s="1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 s="11" customFormat="1" ht="16.5">
      <c r="A33" s="166"/>
      <c r="B33" s="72"/>
      <c r="C33" s="25" t="s">
        <v>150</v>
      </c>
      <c r="D33" s="25"/>
      <c r="E33" s="72"/>
      <c r="F33" s="25" t="s">
        <v>236</v>
      </c>
      <c r="G33" s="25"/>
      <c r="H33" s="163"/>
      <c r="I33" s="25" t="s">
        <v>246</v>
      </c>
      <c r="J33" s="19"/>
      <c r="K33" s="19"/>
      <c r="L33" s="56" t="s">
        <v>463</v>
      </c>
      <c r="P33" s="12"/>
      <c r="Q33" s="12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s="11" customFormat="1" ht="16.5">
      <c r="A34" s="166"/>
      <c r="B34" s="72"/>
      <c r="C34" s="25" t="s">
        <v>1022</v>
      </c>
      <c r="D34" s="25"/>
      <c r="E34" s="225"/>
      <c r="F34" s="99" t="s">
        <v>239</v>
      </c>
      <c r="J34" s="19"/>
      <c r="K34" s="19"/>
      <c r="L34" s="56"/>
      <c r="P34" s="12"/>
      <c r="Q34" s="12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s="11" customFormat="1" ht="16.5">
      <c r="A35" s="166"/>
      <c r="B35" s="72"/>
      <c r="C35" s="25"/>
      <c r="D35" s="122"/>
      <c r="E35" s="71"/>
      <c r="F35" s="25" t="s">
        <v>91</v>
      </c>
      <c r="G35" s="25"/>
      <c r="H35" s="225"/>
      <c r="I35" s="99" t="s">
        <v>73</v>
      </c>
      <c r="J35" s="19"/>
      <c r="K35" s="19"/>
      <c r="L35" s="77" t="s">
        <v>467</v>
      </c>
      <c r="P35" s="12"/>
      <c r="Q35" s="12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s="11" customFormat="1" ht="16.5">
      <c r="A36" s="166"/>
      <c r="B36" s="208"/>
      <c r="C36" s="99" t="s">
        <v>1062</v>
      </c>
      <c r="D36" s="122"/>
      <c r="E36" s="168"/>
      <c r="F36" s="25"/>
      <c r="G36" s="61"/>
      <c r="H36" s="25"/>
      <c r="I36" s="25" t="s">
        <v>247</v>
      </c>
      <c r="J36" s="19"/>
      <c r="K36" s="19"/>
      <c r="L36" s="56" t="s">
        <v>464</v>
      </c>
      <c r="P36" s="12"/>
      <c r="Q36" s="12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s="11" customFormat="1" ht="16.5">
      <c r="A37" s="166"/>
      <c r="B37" s="163"/>
      <c r="C37" s="25" t="s">
        <v>1061</v>
      </c>
      <c r="D37" s="287"/>
      <c r="E37" s="208"/>
      <c r="F37" s="99" t="s">
        <v>240</v>
      </c>
      <c r="G37" s="61"/>
      <c r="H37" s="259"/>
      <c r="I37" s="25" t="s">
        <v>739</v>
      </c>
      <c r="J37" s="19"/>
      <c r="K37" s="19"/>
      <c r="L37" s="56"/>
      <c r="P37" s="12"/>
      <c r="Q37" s="12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s="11" customFormat="1" ht="16.5">
      <c r="A38" s="166"/>
      <c r="B38" s="25"/>
      <c r="C38" s="25"/>
      <c r="D38" s="25"/>
      <c r="E38" s="163"/>
      <c r="F38" s="25" t="s">
        <v>241</v>
      </c>
      <c r="G38" s="25"/>
      <c r="H38" s="259"/>
      <c r="I38" s="25" t="s">
        <v>740</v>
      </c>
      <c r="J38" s="19"/>
      <c r="K38" s="19"/>
      <c r="L38" s="77" t="s">
        <v>468</v>
      </c>
      <c r="P38" s="12"/>
      <c r="Q38" s="1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s="11" customFormat="1" ht="17.25" thickBot="1">
      <c r="A39" s="166"/>
      <c r="B39" s="225"/>
      <c r="C39" s="99" t="s">
        <v>358</v>
      </c>
      <c r="D39" s="287"/>
      <c r="E39" s="163"/>
      <c r="F39" s="25" t="s">
        <v>1399</v>
      </c>
      <c r="G39" s="25"/>
      <c r="H39" s="259"/>
      <c r="I39" s="25" t="s">
        <v>1070</v>
      </c>
      <c r="J39" s="19"/>
      <c r="K39" s="19"/>
      <c r="L39" s="57" t="s">
        <v>482</v>
      </c>
      <c r="P39" s="12"/>
      <c r="Q39" s="12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s="11" customFormat="1" ht="16.5">
      <c r="A40" s="25"/>
      <c r="B40" s="248"/>
      <c r="C40" s="25" t="s">
        <v>91</v>
      </c>
      <c r="D40" s="287"/>
      <c r="E40" s="25"/>
      <c r="F40" s="25"/>
      <c r="G40" s="25"/>
      <c r="H40" s="259"/>
      <c r="I40" s="25" t="s">
        <v>248</v>
      </c>
      <c r="J40" s="19"/>
      <c r="K40" s="19"/>
      <c r="L40" s="58" t="s">
        <v>22</v>
      </c>
      <c r="P40" s="12"/>
      <c r="Q40" s="1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 s="11" customFormat="1" ht="16.5">
      <c r="A41" s="289"/>
      <c r="B41" s="223"/>
      <c r="C41" s="25" t="s">
        <v>226</v>
      </c>
      <c r="D41" s="287"/>
      <c r="E41" s="225"/>
      <c r="F41" s="81" t="s">
        <v>244</v>
      </c>
      <c r="G41" s="25"/>
      <c r="H41" s="259"/>
      <c r="I41" s="25" t="s">
        <v>741</v>
      </c>
      <c r="J41" s="19"/>
      <c r="K41" s="19"/>
      <c r="L41" s="89" t="s">
        <v>1334</v>
      </c>
      <c r="P41" s="12"/>
      <c r="Q41" s="12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 s="11" customFormat="1" ht="16.5">
      <c r="A42" s="25"/>
      <c r="B42" s="223"/>
      <c r="C42" s="25" t="s">
        <v>150</v>
      </c>
      <c r="D42" s="287"/>
      <c r="E42" s="25"/>
      <c r="F42" s="25" t="s">
        <v>687</v>
      </c>
      <c r="G42" s="25"/>
      <c r="H42" s="308"/>
      <c r="I42" s="25" t="s">
        <v>1071</v>
      </c>
      <c r="J42" s="19"/>
      <c r="K42" s="19"/>
      <c r="L42" s="89" t="s">
        <v>650</v>
      </c>
      <c r="P42" s="12"/>
      <c r="Q42" s="1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 s="11" customFormat="1" ht="16.5">
      <c r="A43" s="25"/>
      <c r="B43" s="223"/>
      <c r="C43" s="25" t="s">
        <v>236</v>
      </c>
      <c r="D43" s="287"/>
      <c r="E43" s="72"/>
      <c r="F43" s="25" t="s">
        <v>265</v>
      </c>
      <c r="G43" s="25"/>
      <c r="H43" s="259"/>
      <c r="I43" s="25" t="s">
        <v>1072</v>
      </c>
      <c r="J43" s="19"/>
      <c r="K43" s="19"/>
      <c r="L43" s="90" t="s">
        <v>667</v>
      </c>
      <c r="P43" s="12"/>
      <c r="Q43" s="12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 s="11" customFormat="1" ht="16.5">
      <c r="A44" s="25"/>
      <c r="D44" s="287"/>
      <c r="E44" s="72"/>
      <c r="F44" s="25" t="s">
        <v>1065</v>
      </c>
      <c r="G44" s="25"/>
      <c r="H44" s="308"/>
      <c r="I44" s="25" t="s">
        <v>1073</v>
      </c>
      <c r="J44" s="19"/>
      <c r="K44" s="19"/>
      <c r="L44" s="90" t="s">
        <v>678</v>
      </c>
      <c r="P44" s="12"/>
      <c r="Q44" s="12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 s="11" customFormat="1" ht="16.5">
      <c r="A45" s="25"/>
      <c r="B45" s="208"/>
      <c r="C45" s="99" t="s">
        <v>228</v>
      </c>
      <c r="D45" s="287"/>
      <c r="E45" s="171"/>
      <c r="F45" s="25" t="s">
        <v>1400</v>
      </c>
      <c r="G45" s="279"/>
      <c r="H45" s="309"/>
      <c r="I45" s="25" t="s">
        <v>1074</v>
      </c>
      <c r="J45" s="19"/>
      <c r="K45" s="19"/>
      <c r="L45" s="90" t="s">
        <v>668</v>
      </c>
      <c r="P45" s="12"/>
      <c r="Q45" s="12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 s="11" customFormat="1" ht="16.5">
      <c r="A46" s="25"/>
      <c r="B46" s="163"/>
      <c r="C46" s="25" t="s">
        <v>229</v>
      </c>
      <c r="D46" s="287"/>
      <c r="E46" s="72"/>
      <c r="F46" s="25" t="s">
        <v>1063</v>
      </c>
      <c r="G46" s="279"/>
      <c r="H46" s="309"/>
      <c r="I46" s="25" t="s">
        <v>1075</v>
      </c>
      <c r="J46" s="19"/>
      <c r="K46" s="19"/>
      <c r="L46" s="90" t="s">
        <v>679</v>
      </c>
      <c r="P46" s="12"/>
      <c r="Q46" s="12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00" s="11" customFormat="1" ht="16.5">
      <c r="A47" s="25"/>
      <c r="D47" s="287"/>
      <c r="E47" s="72"/>
      <c r="F47" s="25" t="s">
        <v>1401</v>
      </c>
      <c r="G47" s="279"/>
      <c r="H47" s="309"/>
      <c r="I47" s="25" t="s">
        <v>1076</v>
      </c>
      <c r="J47" s="19"/>
      <c r="K47" s="19"/>
      <c r="L47" s="90" t="s">
        <v>669</v>
      </c>
      <c r="M47" s="19"/>
      <c r="P47" s="12"/>
      <c r="Q47" s="1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1:100" s="11" customFormat="1" ht="16.5">
      <c r="A48" s="166"/>
      <c r="B48" s="208"/>
      <c r="C48" s="99" t="s">
        <v>760</v>
      </c>
      <c r="D48" s="287"/>
      <c r="E48" s="72"/>
      <c r="F48" s="25" t="s">
        <v>1066</v>
      </c>
      <c r="G48" s="279"/>
      <c r="H48" s="309"/>
      <c r="I48" s="25" t="s">
        <v>249</v>
      </c>
      <c r="J48" s="19"/>
      <c r="K48" s="19"/>
      <c r="L48" s="110" t="s">
        <v>680</v>
      </c>
      <c r="M48" s="19"/>
      <c r="P48" s="12"/>
      <c r="Q48" s="12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</row>
    <row r="49" spans="1:100" s="11" customFormat="1" ht="16.5">
      <c r="A49" s="166"/>
      <c r="B49" s="163"/>
      <c r="C49" s="25" t="s">
        <v>761</v>
      </c>
      <c r="D49" s="287"/>
      <c r="E49" s="163"/>
      <c r="F49" s="25" t="s">
        <v>100</v>
      </c>
      <c r="G49" s="279"/>
      <c r="H49" s="268"/>
      <c r="I49" s="25" t="s">
        <v>742</v>
      </c>
      <c r="J49" s="19"/>
      <c r="K49" s="19"/>
      <c r="L49" s="110" t="s">
        <v>681</v>
      </c>
      <c r="M49" s="19"/>
      <c r="P49" s="12"/>
      <c r="Q49" s="12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</row>
    <row r="50" spans="1:100" s="11" customFormat="1" ht="16.5">
      <c r="A50" s="166"/>
      <c r="B50" s="163"/>
      <c r="C50" s="25" t="s">
        <v>762</v>
      </c>
      <c r="D50" s="287"/>
      <c r="E50" s="72"/>
      <c r="F50" s="25" t="s">
        <v>1402</v>
      </c>
      <c r="G50" s="279"/>
      <c r="H50" s="208"/>
      <c r="I50" s="99" t="s">
        <v>1024</v>
      </c>
      <c r="J50" s="19"/>
      <c r="K50" s="19"/>
      <c r="L50" s="89" t="s">
        <v>887</v>
      </c>
      <c r="M50" s="19"/>
      <c r="P50" s="12"/>
      <c r="Q50" s="12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</row>
    <row r="51" spans="1:100" s="11" customFormat="1" ht="16.5">
      <c r="A51" s="166"/>
      <c r="B51" s="70"/>
      <c r="C51" s="25" t="s">
        <v>763</v>
      </c>
      <c r="D51" s="287"/>
      <c r="E51" s="72"/>
      <c r="F51" s="25" t="s">
        <v>150</v>
      </c>
      <c r="G51" s="279"/>
      <c r="H51" s="271"/>
      <c r="I51" s="25" t="s">
        <v>1025</v>
      </c>
      <c r="J51" s="25"/>
      <c r="K51" s="25"/>
      <c r="L51" s="90" t="s">
        <v>787</v>
      </c>
      <c r="M51" s="19"/>
      <c r="P51" s="12"/>
      <c r="Q51" s="12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</row>
    <row r="52" spans="1:100" s="11" customFormat="1" ht="17.25" thickBot="1">
      <c r="A52" s="166"/>
      <c r="D52" s="287"/>
      <c r="E52" s="72"/>
      <c r="F52" s="25" t="s">
        <v>236</v>
      </c>
      <c r="G52" s="279"/>
      <c r="H52" s="180"/>
      <c r="I52" s="25" t="s">
        <v>1026</v>
      </c>
      <c r="J52" s="25"/>
      <c r="K52" s="25"/>
      <c r="L52" s="111" t="s">
        <v>788</v>
      </c>
      <c r="M52" s="12"/>
      <c r="P52" s="12"/>
      <c r="Q52" s="1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</row>
    <row r="53" spans="1:100" s="11" customFormat="1" ht="16.5">
      <c r="A53" s="166"/>
      <c r="B53" s="207"/>
      <c r="C53" s="99" t="s">
        <v>583</v>
      </c>
      <c r="D53" s="287"/>
      <c r="E53" s="72"/>
      <c r="F53" s="25" t="s">
        <v>1064</v>
      </c>
      <c r="G53" s="25"/>
      <c r="H53" s="180"/>
      <c r="I53" s="25" t="s">
        <v>1027</v>
      </c>
      <c r="J53" s="25"/>
      <c r="K53" s="25"/>
      <c r="L53" s="25"/>
      <c r="M53" s="12"/>
      <c r="P53" s="12"/>
      <c r="Q53" s="12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</row>
    <row r="54" spans="1:100" s="11" customFormat="1" ht="16.5">
      <c r="A54" s="166"/>
      <c r="B54" s="71"/>
      <c r="C54" s="25" t="s">
        <v>232</v>
      </c>
      <c r="D54" s="287"/>
      <c r="E54" s="163"/>
      <c r="F54" s="25"/>
      <c r="G54" s="25"/>
      <c r="H54" s="180"/>
      <c r="I54" s="25" t="s">
        <v>1028</v>
      </c>
      <c r="J54" s="25"/>
      <c r="K54" s="25"/>
      <c r="L54" s="25"/>
      <c r="M54" s="12"/>
      <c r="P54" s="12"/>
      <c r="Q54" s="12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</row>
    <row r="55" spans="1:100" s="11" customFormat="1" ht="16.5">
      <c r="A55" s="166"/>
      <c r="B55" s="71"/>
      <c r="C55" s="25" t="s">
        <v>233</v>
      </c>
      <c r="D55" s="287"/>
      <c r="E55" s="207"/>
      <c r="F55" s="81" t="s">
        <v>1143</v>
      </c>
      <c r="G55" s="26"/>
      <c r="H55" s="180"/>
      <c r="I55" s="25" t="s">
        <v>1029</v>
      </c>
      <c r="J55" s="25"/>
      <c r="K55" s="25"/>
      <c r="L55" s="25"/>
      <c r="M55" s="12"/>
      <c r="N55" s="25"/>
      <c r="O55" s="12"/>
      <c r="P55" s="12"/>
      <c r="Q55" s="12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</row>
    <row r="56" spans="1:100" s="11" customFormat="1" ht="16.5">
      <c r="A56" s="166"/>
      <c r="B56" s="70"/>
      <c r="C56" s="25" t="s">
        <v>764</v>
      </c>
      <c r="D56" s="286"/>
      <c r="E56" s="25"/>
      <c r="F56" s="25" t="s">
        <v>1067</v>
      </c>
      <c r="G56" s="286"/>
      <c r="H56" s="180"/>
      <c r="I56" s="25" t="s">
        <v>1030</v>
      </c>
      <c r="J56" s="25"/>
      <c r="K56" s="25"/>
      <c r="L56" s="25"/>
      <c r="M56" s="12"/>
      <c r="N56" s="12"/>
      <c r="O56" s="12"/>
      <c r="P56" s="12"/>
      <c r="Q56" s="12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</row>
    <row r="57" spans="1:100" s="11" customFormat="1" ht="16.5">
      <c r="A57" s="166"/>
      <c r="B57" s="70"/>
      <c r="C57" s="25" t="s">
        <v>1309</v>
      </c>
      <c r="D57" s="286"/>
      <c r="E57" s="72"/>
      <c r="F57" s="25" t="s">
        <v>1068</v>
      </c>
      <c r="G57" s="286"/>
      <c r="J57" s="25"/>
      <c r="K57" s="25"/>
      <c r="L57" s="25"/>
      <c r="M57" s="12"/>
      <c r="N57" s="12"/>
      <c r="O57" s="12"/>
      <c r="P57" s="12"/>
      <c r="Q57" s="12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</row>
    <row r="58" spans="1:100" s="11" customFormat="1" ht="16.5">
      <c r="A58" s="25"/>
      <c r="B58" s="102"/>
      <c r="C58" s="25" t="s">
        <v>1310</v>
      </c>
      <c r="D58" s="290"/>
      <c r="E58" s="72"/>
      <c r="F58" s="25" t="s">
        <v>267</v>
      </c>
      <c r="G58" s="286"/>
      <c r="H58" s="380"/>
      <c r="J58" s="25"/>
      <c r="K58" s="25"/>
      <c r="L58" s="25"/>
      <c r="M58" s="12"/>
      <c r="N58" s="12"/>
      <c r="O58" s="12"/>
      <c r="P58" s="12"/>
      <c r="Q58" s="12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</row>
    <row r="59" spans="1:100" s="11" customFormat="1" ht="16.5">
      <c r="A59" s="279"/>
      <c r="D59" s="290"/>
      <c r="E59" s="72"/>
      <c r="F59" s="25" t="s">
        <v>1069</v>
      </c>
      <c r="G59" s="286"/>
      <c r="H59" s="380"/>
      <c r="J59" s="25"/>
      <c r="K59" s="25"/>
      <c r="L59" s="25"/>
      <c r="M59" s="12"/>
      <c r="N59" s="12"/>
      <c r="O59" s="12"/>
      <c r="P59" s="12"/>
      <c r="Q59" s="12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</row>
    <row r="60" spans="1:13" ht="16.5">
      <c r="A60" s="279"/>
      <c r="D60" s="335" t="s">
        <v>982</v>
      </c>
      <c r="E60" s="72"/>
      <c r="F60" s="25" t="s">
        <v>619</v>
      </c>
      <c r="G60" s="78"/>
      <c r="H60" s="307"/>
      <c r="M60" s="12"/>
    </row>
    <row r="61" spans="1:100" s="10" customFormat="1" ht="18.75">
      <c r="A61" s="124"/>
      <c r="B61" s="382" t="s">
        <v>1060</v>
      </c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19"/>
      <c r="N61" s="12"/>
      <c r="O61" s="12"/>
      <c r="P61" s="12"/>
      <c r="Q61" s="12"/>
      <c r="R61" s="11"/>
      <c r="S61" s="11"/>
      <c r="T61" s="11"/>
      <c r="U61" s="1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</row>
    <row r="62" spans="2:12" ht="16.5">
      <c r="B62" s="207"/>
      <c r="C62" s="99" t="s">
        <v>250</v>
      </c>
      <c r="D62" s="19"/>
      <c r="E62" s="247"/>
      <c r="F62" s="99" t="s">
        <v>276</v>
      </c>
      <c r="H62" s="218"/>
      <c r="I62" s="99" t="s">
        <v>282</v>
      </c>
      <c r="J62" s="121"/>
      <c r="K62" s="208"/>
      <c r="L62" s="99" t="s">
        <v>743</v>
      </c>
    </row>
    <row r="63" spans="1:100" s="11" customFormat="1" ht="16.5">
      <c r="A63" s="25"/>
      <c r="B63" s="163"/>
      <c r="C63" s="25" t="s">
        <v>91</v>
      </c>
      <c r="D63" s="286"/>
      <c r="E63" s="248"/>
      <c r="F63" s="25" t="s">
        <v>1108</v>
      </c>
      <c r="G63" s="25"/>
      <c r="H63" s="163"/>
      <c r="I63" s="25" t="s">
        <v>1411</v>
      </c>
      <c r="J63" s="122"/>
      <c r="K63" s="163"/>
      <c r="L63" s="25" t="s">
        <v>91</v>
      </c>
      <c r="O63" s="12"/>
      <c r="P63" s="12"/>
      <c r="Q63" s="12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</row>
    <row r="64" spans="1:100" s="11" customFormat="1" ht="16.5">
      <c r="A64" s="335" t="s">
        <v>982</v>
      </c>
      <c r="C64" s="25" t="s">
        <v>1403</v>
      </c>
      <c r="D64" s="286"/>
      <c r="E64" s="223"/>
      <c r="F64" s="25" t="s">
        <v>792</v>
      </c>
      <c r="G64" s="25"/>
      <c r="H64" s="72"/>
      <c r="I64" s="25" t="s">
        <v>100</v>
      </c>
      <c r="J64" s="122"/>
      <c r="K64" s="72"/>
      <c r="L64" s="25" t="s">
        <v>1094</v>
      </c>
      <c r="O64" s="12"/>
      <c r="P64" s="12"/>
      <c r="Q64" s="12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</row>
    <row r="65" spans="1:100" s="11" customFormat="1" ht="16.5">
      <c r="A65" s="25"/>
      <c r="B65" s="70"/>
      <c r="C65" s="25" t="s">
        <v>251</v>
      </c>
      <c r="D65" s="286"/>
      <c r="E65" s="241"/>
      <c r="F65" s="25" t="s">
        <v>595</v>
      </c>
      <c r="G65" s="25"/>
      <c r="H65" s="72"/>
      <c r="I65" s="25" t="s">
        <v>283</v>
      </c>
      <c r="J65" s="122"/>
      <c r="K65" s="72"/>
      <c r="L65" s="25" t="s">
        <v>226</v>
      </c>
      <c r="O65" s="12"/>
      <c r="P65" s="12"/>
      <c r="Q65" s="12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</row>
    <row r="66" spans="1:100" s="11" customFormat="1" ht="16.5">
      <c r="A66" s="25"/>
      <c r="B66" s="70"/>
      <c r="C66" s="25" t="s">
        <v>252</v>
      </c>
      <c r="D66" s="286"/>
      <c r="E66" s="223"/>
      <c r="F66" s="25" t="s">
        <v>1093</v>
      </c>
      <c r="G66" s="25"/>
      <c r="H66" s="72"/>
      <c r="I66" s="25" t="s">
        <v>150</v>
      </c>
      <c r="J66" s="122"/>
      <c r="K66" s="72"/>
      <c r="L66" s="25" t="s">
        <v>217</v>
      </c>
      <c r="O66" s="12"/>
      <c r="P66" s="12"/>
      <c r="Q66" s="12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</row>
    <row r="67" spans="1:100" s="11" customFormat="1" ht="16.5">
      <c r="A67" s="25"/>
      <c r="B67" s="70"/>
      <c r="C67" s="25" t="s">
        <v>253</v>
      </c>
      <c r="D67" s="286"/>
      <c r="E67" s="223"/>
      <c r="F67" s="25" t="s">
        <v>1095</v>
      </c>
      <c r="G67" s="25"/>
      <c r="J67" s="19"/>
      <c r="K67" s="72"/>
      <c r="L67" s="25" t="s">
        <v>744</v>
      </c>
      <c r="O67" s="12"/>
      <c r="P67" s="12"/>
      <c r="Q67" s="12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</row>
    <row r="68" spans="1:100" s="11" customFormat="1" ht="16.5">
      <c r="A68" s="25"/>
      <c r="B68" s="70"/>
      <c r="C68" s="25" t="s">
        <v>254</v>
      </c>
      <c r="D68" s="286"/>
      <c r="E68" s="223"/>
      <c r="F68" s="25" t="s">
        <v>277</v>
      </c>
      <c r="G68" s="25"/>
      <c r="H68" s="208"/>
      <c r="I68" s="99" t="s">
        <v>1412</v>
      </c>
      <c r="J68" s="122"/>
      <c r="K68" s="72"/>
      <c r="L68" s="25" t="s">
        <v>150</v>
      </c>
      <c r="O68" s="12"/>
      <c r="P68" s="12"/>
      <c r="Q68" s="12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</row>
    <row r="69" spans="1:100" s="11" customFormat="1" ht="16.5">
      <c r="A69" s="25"/>
      <c r="B69" s="207"/>
      <c r="C69" s="99" t="s">
        <v>255</v>
      </c>
      <c r="D69" s="286"/>
      <c r="E69" s="223"/>
      <c r="F69" s="25" t="s">
        <v>1241</v>
      </c>
      <c r="G69" s="25"/>
      <c r="H69" s="25"/>
      <c r="I69" s="25" t="s">
        <v>91</v>
      </c>
      <c r="J69" s="121"/>
      <c r="O69" s="12"/>
      <c r="P69" s="12"/>
      <c r="Q69" s="12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</row>
    <row r="70" spans="1:100" s="11" customFormat="1" ht="16.5">
      <c r="A70" s="279"/>
      <c r="B70" s="163"/>
      <c r="C70" s="25" t="s">
        <v>765</v>
      </c>
      <c r="D70" s="286"/>
      <c r="E70" s="223"/>
      <c r="F70" s="25" t="s">
        <v>1242</v>
      </c>
      <c r="G70" s="25"/>
      <c r="H70" s="72"/>
      <c r="I70" s="25" t="s">
        <v>1413</v>
      </c>
      <c r="J70" s="122"/>
      <c r="K70" s="208"/>
      <c r="L70" s="125" t="s">
        <v>364</v>
      </c>
      <c r="O70" s="12"/>
      <c r="P70" s="12"/>
      <c r="Q70" s="12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</row>
    <row r="71" spans="1:100" s="11" customFormat="1" ht="16.5">
      <c r="A71" s="279"/>
      <c r="B71" s="163"/>
      <c r="C71" s="25" t="s">
        <v>1091</v>
      </c>
      <c r="D71" s="286"/>
      <c r="E71" s="223"/>
      <c r="F71" s="25" t="s">
        <v>1409</v>
      </c>
      <c r="G71" s="25"/>
      <c r="H71" s="72"/>
      <c r="I71" s="25" t="s">
        <v>605</v>
      </c>
      <c r="J71" s="122"/>
      <c r="K71" s="71"/>
      <c r="L71" s="19" t="s">
        <v>265</v>
      </c>
      <c r="O71" s="12"/>
      <c r="P71" s="12"/>
      <c r="Q71" s="12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</row>
    <row r="72" spans="1:100" s="11" customFormat="1" ht="16.5">
      <c r="A72" s="279"/>
      <c r="B72" s="163"/>
      <c r="C72" s="25" t="s">
        <v>1092</v>
      </c>
      <c r="D72" s="286"/>
      <c r="E72" s="223"/>
      <c r="F72" s="25" t="s">
        <v>278</v>
      </c>
      <c r="G72" s="25"/>
      <c r="H72" s="72"/>
      <c r="I72" s="25" t="s">
        <v>768</v>
      </c>
      <c r="J72" s="122"/>
      <c r="K72" s="70"/>
      <c r="L72" s="19" t="s">
        <v>612</v>
      </c>
      <c r="O72" s="12"/>
      <c r="P72" s="12"/>
      <c r="Q72" s="1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</row>
    <row r="73" spans="1:100" s="11" customFormat="1" ht="16.5">
      <c r="A73" s="279"/>
      <c r="B73" s="163"/>
      <c r="C73" s="25" t="s">
        <v>256</v>
      </c>
      <c r="D73" s="19"/>
      <c r="E73" s="223"/>
      <c r="F73" s="25" t="s">
        <v>279</v>
      </c>
      <c r="G73" s="25"/>
      <c r="H73" s="163"/>
      <c r="I73" s="25" t="s">
        <v>284</v>
      </c>
      <c r="J73" s="122"/>
      <c r="K73" s="70"/>
      <c r="L73" s="19" t="s">
        <v>610</v>
      </c>
      <c r="O73" s="12"/>
      <c r="P73" s="12"/>
      <c r="Q73" s="12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</row>
    <row r="74" spans="1:100" s="11" customFormat="1" ht="16.5">
      <c r="A74" s="279"/>
      <c r="B74" s="72"/>
      <c r="C74" s="25" t="s">
        <v>257</v>
      </c>
      <c r="G74" s="25"/>
      <c r="H74" s="163"/>
      <c r="I74" s="25" t="s">
        <v>767</v>
      </c>
      <c r="J74" s="122"/>
      <c r="K74" s="70"/>
      <c r="L74" s="19" t="s">
        <v>611</v>
      </c>
      <c r="O74" s="12"/>
      <c r="P74" s="12"/>
      <c r="Q74" s="12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</row>
    <row r="75" spans="1:100" s="11" customFormat="1" ht="16.5">
      <c r="A75" s="279"/>
      <c r="B75" s="72"/>
      <c r="C75" s="25" t="s">
        <v>766</v>
      </c>
      <c r="D75" s="19"/>
      <c r="E75" s="247"/>
      <c r="F75" s="99" t="s">
        <v>734</v>
      </c>
      <c r="G75" s="25"/>
      <c r="H75" s="102"/>
      <c r="I75" s="25" t="s">
        <v>150</v>
      </c>
      <c r="J75" s="122"/>
      <c r="K75" s="71"/>
      <c r="L75" s="19" t="s">
        <v>609</v>
      </c>
      <c r="O75" s="12"/>
      <c r="P75" s="12"/>
      <c r="Q75" s="12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</row>
    <row r="76" spans="1:100" s="11" customFormat="1" ht="16.5">
      <c r="A76" s="279"/>
      <c r="B76" s="72"/>
      <c r="C76" s="25" t="s">
        <v>258</v>
      </c>
      <c r="D76" s="19"/>
      <c r="E76" s="248"/>
      <c r="F76" s="25" t="s">
        <v>91</v>
      </c>
      <c r="G76" s="25"/>
      <c r="H76" s="25"/>
      <c r="I76" s="25"/>
      <c r="J76" s="25"/>
      <c r="K76" s="71"/>
      <c r="L76" s="19" t="s">
        <v>647</v>
      </c>
      <c r="O76" s="12"/>
      <c r="P76" s="12"/>
      <c r="Q76" s="12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</row>
    <row r="77" spans="1:100" s="11" customFormat="1" ht="16.5">
      <c r="A77" s="335" t="s">
        <v>982</v>
      </c>
      <c r="B77" s="72"/>
      <c r="C77" s="25" t="s">
        <v>1404</v>
      </c>
      <c r="E77" s="247"/>
      <c r="F77" s="99" t="s">
        <v>1244</v>
      </c>
      <c r="G77" s="25"/>
      <c r="H77" s="208"/>
      <c r="I77" s="99" t="s">
        <v>285</v>
      </c>
      <c r="J77" s="122"/>
      <c r="K77" s="71"/>
      <c r="L77" s="19" t="s">
        <v>150</v>
      </c>
      <c r="O77" s="12"/>
      <c r="P77" s="12"/>
      <c r="Q77" s="12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</row>
    <row r="78" spans="2:100" s="11" customFormat="1" ht="16.5">
      <c r="B78" s="72"/>
      <c r="C78" s="25" t="s">
        <v>259</v>
      </c>
      <c r="D78" s="335" t="s">
        <v>982</v>
      </c>
      <c r="E78" s="248"/>
      <c r="F78" s="25" t="s">
        <v>1243</v>
      </c>
      <c r="G78" s="25"/>
      <c r="H78" s="163"/>
      <c r="I78" s="25" t="s">
        <v>91</v>
      </c>
      <c r="J78" s="121"/>
      <c r="K78" s="35"/>
      <c r="L78" s="99" t="s">
        <v>295</v>
      </c>
      <c r="O78" s="12"/>
      <c r="P78" s="12"/>
      <c r="Q78" s="12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</row>
    <row r="79" spans="1:100" s="11" customFormat="1" ht="16.5">
      <c r="A79" s="25"/>
      <c r="B79" s="72"/>
      <c r="C79" s="25" t="s">
        <v>594</v>
      </c>
      <c r="D79" s="19"/>
      <c r="G79" s="25"/>
      <c r="H79" s="72"/>
      <c r="I79" s="25" t="s">
        <v>265</v>
      </c>
      <c r="J79" s="122"/>
      <c r="K79" s="25"/>
      <c r="L79" s="25" t="s">
        <v>91</v>
      </c>
      <c r="M79" s="19"/>
      <c r="N79" s="12"/>
      <c r="O79" s="12"/>
      <c r="P79" s="12"/>
      <c r="Q79" s="12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</row>
    <row r="80" spans="1:100" s="11" customFormat="1" ht="16.5">
      <c r="A80" s="335" t="s">
        <v>982</v>
      </c>
      <c r="B80" s="72"/>
      <c r="C80" s="25" t="s">
        <v>1405</v>
      </c>
      <c r="D80" s="19"/>
      <c r="E80" s="247"/>
      <c r="F80" s="99" t="s">
        <v>799</v>
      </c>
      <c r="G80" s="25"/>
      <c r="H80" s="72"/>
      <c r="I80" s="25" t="s">
        <v>286</v>
      </c>
      <c r="J80" s="122"/>
      <c r="K80" s="72"/>
      <c r="L80" s="25" t="s">
        <v>490</v>
      </c>
      <c r="M80" s="19"/>
      <c r="N80" s="12"/>
      <c r="O80" s="12"/>
      <c r="P80" s="12"/>
      <c r="Q80" s="12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</row>
    <row r="81" spans="1:100" s="11" customFormat="1" ht="16.5">
      <c r="A81" s="25"/>
      <c r="B81" s="208"/>
      <c r="C81" s="99" t="s">
        <v>733</v>
      </c>
      <c r="D81" s="19"/>
      <c r="E81" s="267"/>
      <c r="F81" s="25" t="s">
        <v>596</v>
      </c>
      <c r="G81" s="25"/>
      <c r="H81" s="72"/>
      <c r="I81" s="25" t="s">
        <v>100</v>
      </c>
      <c r="J81" s="122"/>
      <c r="K81" s="72"/>
      <c r="L81" s="25" t="s">
        <v>296</v>
      </c>
      <c r="M81" s="19"/>
      <c r="N81" s="12"/>
      <c r="O81" s="12"/>
      <c r="P81" s="12"/>
      <c r="Q81" s="12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</row>
    <row r="82" spans="1:100" s="11" customFormat="1" ht="16.5">
      <c r="A82" s="25"/>
      <c r="B82" s="71"/>
      <c r="C82" s="25" t="s">
        <v>732</v>
      </c>
      <c r="D82" s="286"/>
      <c r="E82" s="259"/>
      <c r="F82" s="25" t="s">
        <v>752</v>
      </c>
      <c r="G82" s="25"/>
      <c r="H82" s="72"/>
      <c r="I82" s="25" t="s">
        <v>606</v>
      </c>
      <c r="J82" s="122"/>
      <c r="K82" s="72"/>
      <c r="L82" s="25" t="s">
        <v>297</v>
      </c>
      <c r="M82" s="19"/>
      <c r="N82" s="12"/>
      <c r="O82" s="12"/>
      <c r="P82" s="12"/>
      <c r="Q82" s="1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</row>
    <row r="83" spans="1:100" s="11" customFormat="1" ht="16.5">
      <c r="A83" s="25"/>
      <c r="B83" s="218"/>
      <c r="C83" s="99" t="s">
        <v>262</v>
      </c>
      <c r="D83" s="279"/>
      <c r="E83" s="241"/>
      <c r="F83" s="25" t="s">
        <v>746</v>
      </c>
      <c r="G83" s="25"/>
      <c r="H83" s="72"/>
      <c r="I83" s="25" t="s">
        <v>1414</v>
      </c>
      <c r="J83" s="25"/>
      <c r="K83" s="72"/>
      <c r="L83" s="25" t="s">
        <v>793</v>
      </c>
      <c r="M83" s="19"/>
      <c r="N83" s="12"/>
      <c r="O83" s="12"/>
      <c r="P83" s="12"/>
      <c r="Q83" s="12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</row>
    <row r="84" spans="1:100" s="11" customFormat="1" ht="16.5">
      <c r="A84" s="25"/>
      <c r="B84" s="163"/>
      <c r="C84" s="25" t="s">
        <v>91</v>
      </c>
      <c r="D84" s="279"/>
      <c r="E84" s="223"/>
      <c r="F84" s="25" t="s">
        <v>1116</v>
      </c>
      <c r="G84" s="25"/>
      <c r="H84" s="72"/>
      <c r="I84" s="25" t="s">
        <v>150</v>
      </c>
      <c r="J84" s="287"/>
      <c r="K84" s="72"/>
      <c r="L84" s="25" t="s">
        <v>1077</v>
      </c>
      <c r="M84" s="19"/>
      <c r="N84" s="12"/>
      <c r="O84" s="12"/>
      <c r="P84" s="12"/>
      <c r="Q84" s="12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</row>
    <row r="85" spans="1:100" s="11" customFormat="1" ht="16.5">
      <c r="A85" s="25"/>
      <c r="B85" s="70"/>
      <c r="C85" s="25" t="s">
        <v>1406</v>
      </c>
      <c r="D85" s="25"/>
      <c r="E85" s="325"/>
      <c r="F85" s="78" t="s">
        <v>1115</v>
      </c>
      <c r="G85" s="25"/>
      <c r="H85" s="25"/>
      <c r="I85" s="25"/>
      <c r="J85" s="122"/>
      <c r="K85" s="72"/>
      <c r="L85" s="25" t="s">
        <v>298</v>
      </c>
      <c r="M85" s="19"/>
      <c r="N85" s="12"/>
      <c r="O85" s="12"/>
      <c r="P85" s="12"/>
      <c r="Q85" s="12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</row>
    <row r="86" spans="1:100" s="11" customFormat="1" ht="16.5">
      <c r="A86" s="25"/>
      <c r="B86" s="70"/>
      <c r="C86" s="25" t="s">
        <v>1304</v>
      </c>
      <c r="D86" s="335" t="s">
        <v>982</v>
      </c>
      <c r="E86" s="325"/>
      <c r="F86" s="78" t="s">
        <v>1410</v>
      </c>
      <c r="G86" s="25"/>
      <c r="H86" s="207"/>
      <c r="I86" s="99" t="s">
        <v>287</v>
      </c>
      <c r="J86" s="122"/>
      <c r="K86" s="72"/>
      <c r="L86" s="25" t="s">
        <v>607</v>
      </c>
      <c r="M86" s="19"/>
      <c r="N86" s="12"/>
      <c r="O86" s="12"/>
      <c r="P86" s="12"/>
      <c r="Q86" s="12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</row>
    <row r="87" spans="1:100" s="11" customFormat="1" ht="16.5">
      <c r="A87" s="25"/>
      <c r="B87" s="70"/>
      <c r="C87" s="25" t="s">
        <v>146</v>
      </c>
      <c r="D87" s="25"/>
      <c r="E87" s="223"/>
      <c r="F87" s="78" t="s">
        <v>1117</v>
      </c>
      <c r="G87" s="25"/>
      <c r="H87" s="163"/>
      <c r="I87" s="25" t="s">
        <v>288</v>
      </c>
      <c r="J87" s="121"/>
      <c r="K87" s="72"/>
      <c r="L87" s="25" t="s">
        <v>299</v>
      </c>
      <c r="M87" s="19"/>
      <c r="N87" s="12"/>
      <c r="O87" s="12"/>
      <c r="P87" s="12"/>
      <c r="Q87" s="12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</row>
    <row r="88" spans="1:100" s="11" customFormat="1" ht="16.5">
      <c r="A88" s="25"/>
      <c r="B88" s="71"/>
      <c r="C88" s="25" t="s">
        <v>226</v>
      </c>
      <c r="D88" s="25"/>
      <c r="E88" s="223"/>
      <c r="F88" s="25" t="s">
        <v>465</v>
      </c>
      <c r="G88" s="25"/>
      <c r="H88" s="344"/>
      <c r="J88" s="122"/>
      <c r="K88" s="207"/>
      <c r="L88" s="125" t="s">
        <v>300</v>
      </c>
      <c r="M88" s="19"/>
      <c r="N88" s="12"/>
      <c r="O88" s="12"/>
      <c r="P88" s="12"/>
      <c r="Q88" s="12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</row>
    <row r="89" spans="1:100" s="11" customFormat="1" ht="16.5">
      <c r="A89" s="25"/>
      <c r="B89" s="70"/>
      <c r="C89" s="25" t="s">
        <v>221</v>
      </c>
      <c r="D89" s="25"/>
      <c r="E89" s="223"/>
      <c r="F89" s="25" t="s">
        <v>748</v>
      </c>
      <c r="G89" s="25"/>
      <c r="H89" s="208"/>
      <c r="I89" s="99" t="s">
        <v>791</v>
      </c>
      <c r="J89" s="122"/>
      <c r="K89" s="20"/>
      <c r="L89" s="25" t="s">
        <v>91</v>
      </c>
      <c r="M89" s="19"/>
      <c r="N89" s="12"/>
      <c r="O89" s="12"/>
      <c r="P89" s="12"/>
      <c r="Q89" s="1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</row>
    <row r="90" spans="1:100" s="11" customFormat="1" ht="16.5">
      <c r="A90" s="25"/>
      <c r="B90" s="70"/>
      <c r="C90" s="25" t="s">
        <v>236</v>
      </c>
      <c r="D90" s="25"/>
      <c r="E90" s="223"/>
      <c r="F90" s="25" t="s">
        <v>598</v>
      </c>
      <c r="G90" s="25"/>
      <c r="H90" s="71"/>
      <c r="I90" s="25" t="s">
        <v>1308</v>
      </c>
      <c r="J90" s="122"/>
      <c r="K90" s="70"/>
      <c r="L90" s="25" t="s">
        <v>1194</v>
      </c>
      <c r="M90" s="19"/>
      <c r="N90" s="12"/>
      <c r="O90" s="12"/>
      <c r="P90" s="12"/>
      <c r="Q90" s="12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</row>
    <row r="91" spans="4:100" s="11" customFormat="1" ht="16.5">
      <c r="D91" s="25"/>
      <c r="E91" s="72"/>
      <c r="F91" s="25" t="s">
        <v>749</v>
      </c>
      <c r="G91" s="25"/>
      <c r="J91" s="122"/>
      <c r="K91" s="70"/>
      <c r="L91" s="25" t="s">
        <v>1417</v>
      </c>
      <c r="M91" s="19"/>
      <c r="N91" s="12"/>
      <c r="O91" s="12"/>
      <c r="P91" s="12"/>
      <c r="Q91" s="12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</row>
    <row r="92" spans="1:100" s="11" customFormat="1" ht="16.5">
      <c r="A92" s="25"/>
      <c r="B92" s="225"/>
      <c r="C92" s="99" t="s">
        <v>1105</v>
      </c>
      <c r="D92" s="25"/>
      <c r="E92" s="72"/>
      <c r="F92" s="25" t="s">
        <v>601</v>
      </c>
      <c r="G92" s="25"/>
      <c r="H92" s="208"/>
      <c r="I92" s="99" t="s">
        <v>193</v>
      </c>
      <c r="J92" s="122"/>
      <c r="K92" s="70"/>
      <c r="L92" s="25" t="s">
        <v>1193</v>
      </c>
      <c r="M92" s="19"/>
      <c r="N92" s="12"/>
      <c r="O92" s="12"/>
      <c r="P92" s="12"/>
      <c r="Q92" s="1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</row>
    <row r="93" spans="1:100" s="11" customFormat="1" ht="16.5">
      <c r="A93" s="25"/>
      <c r="B93" s="248"/>
      <c r="C93" s="25" t="s">
        <v>1106</v>
      </c>
      <c r="D93" s="25"/>
      <c r="E93" s="72"/>
      <c r="F93" s="25" t="s">
        <v>750</v>
      </c>
      <c r="G93" s="25"/>
      <c r="H93" s="163"/>
      <c r="I93" s="25" t="s">
        <v>194</v>
      </c>
      <c r="J93" s="122"/>
      <c r="K93" s="71"/>
      <c r="L93" s="25" t="s">
        <v>1195</v>
      </c>
      <c r="M93" s="19"/>
      <c r="N93" s="12"/>
      <c r="O93" s="12"/>
      <c r="P93" s="12"/>
      <c r="Q93" s="12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</row>
    <row r="94" spans="1:100" s="11" customFormat="1" ht="16.5">
      <c r="A94" s="25"/>
      <c r="B94" s="223"/>
      <c r="C94" s="25" t="s">
        <v>1107</v>
      </c>
      <c r="D94" s="25"/>
      <c r="E94" s="72"/>
      <c r="F94" s="25" t="s">
        <v>603</v>
      </c>
      <c r="H94" s="72"/>
      <c r="I94" s="25" t="s">
        <v>289</v>
      </c>
      <c r="J94" s="122"/>
      <c r="M94" s="19"/>
      <c r="P94" s="12"/>
      <c r="Q94" s="12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</row>
    <row r="95" spans="1:100" s="11" customFormat="1" ht="16.5">
      <c r="A95" s="25"/>
      <c r="B95" s="223"/>
      <c r="C95" s="25" t="s">
        <v>293</v>
      </c>
      <c r="D95" s="25"/>
      <c r="E95" s="72"/>
      <c r="F95" s="25" t="s">
        <v>751</v>
      </c>
      <c r="G95" s="25"/>
      <c r="H95" s="72"/>
      <c r="I95" s="25" t="s">
        <v>290</v>
      </c>
      <c r="J95" s="121"/>
      <c r="K95" s="218"/>
      <c r="L95" s="99" t="s">
        <v>301</v>
      </c>
      <c r="M95" s="19"/>
      <c r="P95" s="12"/>
      <c r="Q95" s="12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</row>
    <row r="96" spans="4:100" s="11" customFormat="1" ht="16.5">
      <c r="D96" s="25"/>
      <c r="E96" s="72"/>
      <c r="F96" s="25" t="s">
        <v>602</v>
      </c>
      <c r="G96" s="25"/>
      <c r="J96" s="122"/>
      <c r="K96" s="163"/>
      <c r="L96" s="25" t="s">
        <v>302</v>
      </c>
      <c r="M96" s="19"/>
      <c r="P96" s="12"/>
      <c r="Q96" s="12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</row>
    <row r="97" spans="1:100" s="11" customFormat="1" ht="16.5">
      <c r="A97" s="25"/>
      <c r="B97" s="247"/>
      <c r="C97" s="99" t="s">
        <v>263</v>
      </c>
      <c r="D97" s="25"/>
      <c r="E97" s="102"/>
      <c r="F97" s="25" t="s">
        <v>604</v>
      </c>
      <c r="G97" s="25"/>
      <c r="H97" s="208"/>
      <c r="I97" s="99" t="s">
        <v>1109</v>
      </c>
      <c r="J97" s="122"/>
      <c r="K97" s="171"/>
      <c r="L97" s="121"/>
      <c r="M97" s="19"/>
      <c r="P97" s="12"/>
      <c r="Q97" s="12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</row>
    <row r="98" spans="1:100" s="11" customFormat="1" ht="16.5">
      <c r="A98" s="25"/>
      <c r="B98" s="248"/>
      <c r="C98" s="25" t="s">
        <v>91</v>
      </c>
      <c r="D98" s="25"/>
      <c r="E98" s="102"/>
      <c r="F98" s="25" t="s">
        <v>466</v>
      </c>
      <c r="G98" s="25"/>
      <c r="H98" s="163"/>
      <c r="I98" s="25" t="s">
        <v>1415</v>
      </c>
      <c r="J98" s="293"/>
      <c r="K98" s="218"/>
      <c r="L98" s="99" t="s">
        <v>737</v>
      </c>
      <c r="M98" s="19"/>
      <c r="P98" s="12"/>
      <c r="Q98" s="12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</row>
    <row r="99" spans="1:100" s="11" customFormat="1" ht="16.5">
      <c r="A99" s="25"/>
      <c r="B99" s="249"/>
      <c r="C99" s="25"/>
      <c r="D99" s="25"/>
      <c r="E99" s="207"/>
      <c r="F99" s="99" t="s">
        <v>800</v>
      </c>
      <c r="J99" s="122"/>
      <c r="K99" s="163"/>
      <c r="L99" s="25" t="s">
        <v>685</v>
      </c>
      <c r="M99" s="19"/>
      <c r="P99" s="12"/>
      <c r="Q99" s="12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</row>
    <row r="100" spans="1:100" s="11" customFormat="1" ht="16.5">
      <c r="A100" s="25"/>
      <c r="B100" s="247"/>
      <c r="C100" s="99" t="s">
        <v>264</v>
      </c>
      <c r="D100" s="25"/>
      <c r="E100" s="163"/>
      <c r="F100" s="78" t="s">
        <v>753</v>
      </c>
      <c r="G100" s="25"/>
      <c r="H100" s="225"/>
      <c r="I100" s="99" t="s">
        <v>291</v>
      </c>
      <c r="J100" s="331" t="s">
        <v>982</v>
      </c>
      <c r="K100" s="72"/>
      <c r="L100" s="25" t="s">
        <v>1419</v>
      </c>
      <c r="M100" s="19"/>
      <c r="P100" s="12"/>
      <c r="Q100" s="12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</row>
    <row r="101" spans="1:100" s="11" customFormat="1" ht="16.5">
      <c r="A101" s="25"/>
      <c r="B101" s="248"/>
      <c r="C101" s="25" t="s">
        <v>266</v>
      </c>
      <c r="D101" s="25"/>
      <c r="E101" s="72"/>
      <c r="F101" s="25" t="s">
        <v>281</v>
      </c>
      <c r="G101" s="289"/>
      <c r="H101" s="163"/>
      <c r="I101" s="122" t="s">
        <v>91</v>
      </c>
      <c r="J101" s="331" t="s">
        <v>982</v>
      </c>
      <c r="K101" s="72"/>
      <c r="L101" s="25" t="s">
        <v>1418</v>
      </c>
      <c r="M101" s="19"/>
      <c r="P101" s="12"/>
      <c r="Q101" s="12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</row>
    <row r="102" spans="1:100" s="11" customFormat="1" ht="16.5">
      <c r="A102" s="25"/>
      <c r="B102" s="223"/>
      <c r="C102" s="25" t="s">
        <v>267</v>
      </c>
      <c r="D102" s="25"/>
      <c r="E102" s="72"/>
      <c r="F102" s="25" t="s">
        <v>747</v>
      </c>
      <c r="G102" s="331" t="s">
        <v>982</v>
      </c>
      <c r="H102" s="72"/>
      <c r="I102" s="122" t="s">
        <v>1460</v>
      </c>
      <c r="J102" s="122"/>
      <c r="K102" s="72"/>
      <c r="L102" s="25" t="s">
        <v>608</v>
      </c>
      <c r="M102" s="19"/>
      <c r="N102" s="12"/>
      <c r="O102" s="12"/>
      <c r="P102" s="12"/>
      <c r="Q102" s="1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</row>
    <row r="103" spans="1:100" s="11" customFormat="1" ht="16.5">
      <c r="A103" s="331" t="s">
        <v>982</v>
      </c>
      <c r="B103" s="72"/>
      <c r="C103" s="25" t="s">
        <v>1407</v>
      </c>
      <c r="D103" s="25"/>
      <c r="E103" s="72"/>
      <c r="F103" s="25" t="s">
        <v>597</v>
      </c>
      <c r="G103" s="331" t="s">
        <v>982</v>
      </c>
      <c r="H103" s="72"/>
      <c r="I103" s="122" t="s">
        <v>1416</v>
      </c>
      <c r="J103" s="122"/>
      <c r="M103" s="19"/>
      <c r="N103" s="12"/>
      <c r="O103" s="12"/>
      <c r="P103" s="12"/>
      <c r="Q103" s="12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</row>
    <row r="104" spans="1:100" s="11" customFormat="1" ht="16.5">
      <c r="A104" s="25"/>
      <c r="B104" s="72"/>
      <c r="C104" s="25" t="s">
        <v>1408</v>
      </c>
      <c r="D104" s="25"/>
      <c r="E104" s="72"/>
      <c r="F104" s="25" t="s">
        <v>599</v>
      </c>
      <c r="G104" s="331" t="s">
        <v>982</v>
      </c>
      <c r="H104" s="72"/>
      <c r="I104" s="122" t="s">
        <v>1456</v>
      </c>
      <c r="J104" s="122"/>
      <c r="K104" s="218"/>
      <c r="L104" s="99" t="s">
        <v>1096</v>
      </c>
      <c r="M104" s="19"/>
      <c r="N104" s="12"/>
      <c r="O104" s="12"/>
      <c r="P104" s="12"/>
      <c r="Q104" s="12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</row>
    <row r="105" spans="1:100" s="11" customFormat="1" ht="16.5">
      <c r="A105" s="25"/>
      <c r="B105" s="25"/>
      <c r="C105" s="25"/>
      <c r="D105" s="25"/>
      <c r="E105" s="72"/>
      <c r="F105" s="25" t="s">
        <v>600</v>
      </c>
      <c r="G105" s="331" t="s">
        <v>982</v>
      </c>
      <c r="H105" s="72"/>
      <c r="I105" s="122" t="s">
        <v>1306</v>
      </c>
      <c r="J105" s="122"/>
      <c r="K105" s="163"/>
      <c r="L105" s="25" t="s">
        <v>175</v>
      </c>
      <c r="M105" s="19"/>
      <c r="N105" s="12"/>
      <c r="O105" s="12"/>
      <c r="P105" s="12"/>
      <c r="Q105" s="12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</row>
    <row r="106" spans="1:100" s="11" customFormat="1" ht="16.5">
      <c r="A106" s="25"/>
      <c r="B106" s="225"/>
      <c r="C106" s="99" t="s">
        <v>268</v>
      </c>
      <c r="D106" s="25"/>
      <c r="E106" s="25"/>
      <c r="F106" s="25"/>
      <c r="G106" s="331" t="s">
        <v>982</v>
      </c>
      <c r="H106" s="72"/>
      <c r="I106" s="122" t="s">
        <v>1457</v>
      </c>
      <c r="J106" s="122"/>
      <c r="K106" s="72"/>
      <c r="L106" s="25" t="s">
        <v>221</v>
      </c>
      <c r="M106" s="19"/>
      <c r="N106" s="12"/>
      <c r="O106" s="12"/>
      <c r="P106" s="12"/>
      <c r="Q106" s="12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</row>
    <row r="107" spans="1:100" s="11" customFormat="1" ht="16.5">
      <c r="A107" s="241"/>
      <c r="B107" s="248"/>
      <c r="C107" s="25" t="s">
        <v>194</v>
      </c>
      <c r="D107" s="25"/>
      <c r="E107" s="225"/>
      <c r="F107" s="99" t="s">
        <v>745</v>
      </c>
      <c r="G107" s="331" t="s">
        <v>982</v>
      </c>
      <c r="H107" s="72"/>
      <c r="I107" s="122" t="s">
        <v>1307</v>
      </c>
      <c r="J107" s="122"/>
      <c r="K107" s="72"/>
      <c r="L107" s="25" t="s">
        <v>150</v>
      </c>
      <c r="M107" s="19"/>
      <c r="N107" s="12"/>
      <c r="O107" s="12"/>
      <c r="P107" s="12"/>
      <c r="Q107" s="12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</row>
    <row r="108" spans="1:100" s="11" customFormat="1" ht="16.5">
      <c r="A108" s="241"/>
      <c r="D108" s="25"/>
      <c r="E108" s="101"/>
      <c r="F108" s="78" t="s">
        <v>140</v>
      </c>
      <c r="G108" s="331" t="s">
        <v>982</v>
      </c>
      <c r="H108" s="72"/>
      <c r="I108" s="122" t="s">
        <v>1458</v>
      </c>
      <c r="J108" s="122"/>
      <c r="K108" s="20"/>
      <c r="L108" s="134"/>
      <c r="M108" s="19"/>
      <c r="N108" s="12"/>
      <c r="O108" s="12"/>
      <c r="P108" s="12"/>
      <c r="Q108" s="12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</row>
    <row r="109" spans="1:100" s="11" customFormat="1" ht="16.5">
      <c r="A109" s="241"/>
      <c r="B109" s="225"/>
      <c r="C109" s="99" t="s">
        <v>269</v>
      </c>
      <c r="D109" s="25"/>
      <c r="E109" s="102"/>
      <c r="F109" s="25" t="s">
        <v>362</v>
      </c>
      <c r="G109" s="330" t="s">
        <v>982</v>
      </c>
      <c r="H109" s="72"/>
      <c r="I109" s="122" t="s">
        <v>1455</v>
      </c>
      <c r="J109" s="287"/>
      <c r="K109" s="208"/>
      <c r="L109" s="125" t="s">
        <v>784</v>
      </c>
      <c r="M109" s="19"/>
      <c r="N109" s="12"/>
      <c r="O109" s="12"/>
      <c r="P109" s="12"/>
      <c r="Q109" s="12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</row>
    <row r="110" spans="1:100" s="11" customFormat="1" ht="16.5">
      <c r="A110" s="241"/>
      <c r="B110" s="248"/>
      <c r="C110" s="25" t="s">
        <v>270</v>
      </c>
      <c r="D110" s="25"/>
      <c r="E110" s="102"/>
      <c r="F110" s="78" t="s">
        <v>754</v>
      </c>
      <c r="G110" s="330" t="s">
        <v>982</v>
      </c>
      <c r="H110" s="72"/>
      <c r="I110" s="122" t="s">
        <v>1459</v>
      </c>
      <c r="J110" s="122"/>
      <c r="K110" s="163"/>
      <c r="L110" s="19" t="s">
        <v>785</v>
      </c>
      <c r="M110" s="19"/>
      <c r="N110" s="12"/>
      <c r="O110" s="12"/>
      <c r="P110" s="12"/>
      <c r="Q110" s="12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</row>
    <row r="111" spans="1:100" s="11" customFormat="1" ht="16.5">
      <c r="A111" s="241"/>
      <c r="B111" s="249"/>
      <c r="C111" s="25"/>
      <c r="D111" s="25"/>
      <c r="E111" s="180"/>
      <c r="F111" s="25" t="s">
        <v>757</v>
      </c>
      <c r="J111" s="122"/>
      <c r="K111" s="163"/>
      <c r="L111" s="19" t="s">
        <v>786</v>
      </c>
      <c r="M111" s="19"/>
      <c r="N111" s="12"/>
      <c r="O111" s="12"/>
      <c r="P111" s="12"/>
      <c r="Q111" s="12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</row>
    <row r="112" spans="1:100" s="11" customFormat="1" ht="16.5">
      <c r="A112" s="241"/>
      <c r="B112" s="225"/>
      <c r="C112" s="99" t="s">
        <v>271</v>
      </c>
      <c r="D112" s="25"/>
      <c r="E112" s="102"/>
      <c r="F112" s="122" t="s">
        <v>226</v>
      </c>
      <c r="J112" s="122"/>
      <c r="K112" s="163"/>
      <c r="L112" s="19" t="s">
        <v>150</v>
      </c>
      <c r="M112" s="19"/>
      <c r="N112" s="12"/>
      <c r="O112" s="12"/>
      <c r="P112" s="12"/>
      <c r="Q112" s="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</row>
    <row r="113" spans="1:100" s="11" customFormat="1" ht="16.5">
      <c r="A113" s="241"/>
      <c r="B113" s="250"/>
      <c r="C113" s="25" t="s">
        <v>150</v>
      </c>
      <c r="D113" s="78"/>
      <c r="E113" s="102"/>
      <c r="F113" s="78" t="s">
        <v>147</v>
      </c>
      <c r="G113" s="25"/>
      <c r="H113" s="25"/>
      <c r="I113" s="25"/>
      <c r="J113" s="83"/>
      <c r="K113" s="19"/>
      <c r="L113" s="19"/>
      <c r="M113" s="19"/>
      <c r="N113" s="12"/>
      <c r="O113" s="12"/>
      <c r="P113" s="12"/>
      <c r="Q113" s="12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</row>
    <row r="114" spans="1:10" ht="16.5">
      <c r="A114" s="241"/>
      <c r="B114" s="311"/>
      <c r="D114" s="78"/>
      <c r="E114" s="102"/>
      <c r="F114" s="25" t="s">
        <v>756</v>
      </c>
      <c r="J114" s="83"/>
    </row>
    <row r="115" spans="1:11" ht="16.5">
      <c r="A115" s="241"/>
      <c r="B115" s="225"/>
      <c r="C115" s="99" t="s">
        <v>273</v>
      </c>
      <c r="D115" s="78"/>
      <c r="E115" s="102"/>
      <c r="F115" s="25" t="s">
        <v>798</v>
      </c>
      <c r="J115" s="83"/>
      <c r="K115" s="20"/>
    </row>
    <row r="116" spans="1:12" ht="18.75">
      <c r="A116" s="241"/>
      <c r="B116" s="248"/>
      <c r="C116" s="25" t="s">
        <v>275</v>
      </c>
      <c r="D116" s="275"/>
      <c r="E116" s="102"/>
      <c r="F116" s="25" t="s">
        <v>755</v>
      </c>
      <c r="J116" s="275"/>
      <c r="K116" s="275"/>
      <c r="L116" s="275"/>
    </row>
    <row r="117" spans="1:12" ht="18.75">
      <c r="A117" s="74"/>
      <c r="B117" s="382" t="s">
        <v>1060</v>
      </c>
      <c r="C117" s="382"/>
      <c r="D117" s="382"/>
      <c r="E117" s="382"/>
      <c r="F117" s="382"/>
      <c r="G117" s="382"/>
      <c r="H117" s="382"/>
      <c r="I117" s="382"/>
      <c r="J117" s="382"/>
      <c r="K117" s="382"/>
      <c r="L117" s="382"/>
    </row>
    <row r="118" spans="2:12" ht="16.5">
      <c r="B118" s="208"/>
      <c r="C118" s="125" t="s">
        <v>613</v>
      </c>
      <c r="E118" s="218"/>
      <c r="F118" s="99" t="s">
        <v>306</v>
      </c>
      <c r="H118" s="218"/>
      <c r="I118" s="99" t="s">
        <v>316</v>
      </c>
      <c r="J118" s="25"/>
      <c r="K118" s="218"/>
      <c r="L118" s="99" t="s">
        <v>324</v>
      </c>
    </row>
    <row r="119" spans="2:12" ht="16.5">
      <c r="B119" s="163"/>
      <c r="C119" s="19" t="s">
        <v>771</v>
      </c>
      <c r="D119" s="11"/>
      <c r="E119" s="163"/>
      <c r="F119" s="25" t="s">
        <v>307</v>
      </c>
      <c r="H119" s="163"/>
      <c r="I119" s="25" t="s">
        <v>298</v>
      </c>
      <c r="J119" s="25"/>
      <c r="K119" s="163"/>
      <c r="L119" s="25" t="s">
        <v>655</v>
      </c>
    </row>
    <row r="120" spans="1:100" s="11" customFormat="1" ht="16.5">
      <c r="A120" s="48"/>
      <c r="B120" s="72"/>
      <c r="C120" s="19" t="s">
        <v>769</v>
      </c>
      <c r="E120" s="25"/>
      <c r="F120" s="25"/>
      <c r="G120" s="25"/>
      <c r="H120" s="72"/>
      <c r="I120" s="25" t="s">
        <v>317</v>
      </c>
      <c r="J120" s="25"/>
      <c r="K120" s="171"/>
      <c r="L120" s="25"/>
      <c r="M120" s="19"/>
      <c r="N120" s="12"/>
      <c r="O120" s="12"/>
      <c r="P120" s="12"/>
      <c r="Q120" s="12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</row>
    <row r="121" spans="1:100" s="11" customFormat="1" ht="16.5">
      <c r="A121" s="291"/>
      <c r="B121" s="72"/>
      <c r="C121" s="19" t="s">
        <v>1079</v>
      </c>
      <c r="E121" s="218"/>
      <c r="F121" s="81" t="s">
        <v>654</v>
      </c>
      <c r="G121" s="25"/>
      <c r="H121" s="25"/>
      <c r="I121" s="25"/>
      <c r="J121" s="25"/>
      <c r="K121" s="218"/>
      <c r="L121" s="99" t="s">
        <v>1085</v>
      </c>
      <c r="M121" s="19"/>
      <c r="N121" s="12"/>
      <c r="O121" s="12"/>
      <c r="P121" s="12"/>
      <c r="Q121" s="12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</row>
    <row r="122" spans="1:100" s="11" customFormat="1" ht="16.5">
      <c r="A122" s="48"/>
      <c r="B122" s="72"/>
      <c r="C122" s="19" t="s">
        <v>770</v>
      </c>
      <c r="E122" s="163"/>
      <c r="F122" s="25" t="s">
        <v>91</v>
      </c>
      <c r="G122" s="25"/>
      <c r="H122" s="218"/>
      <c r="I122" s="99" t="s">
        <v>124</v>
      </c>
      <c r="J122" s="25"/>
      <c r="K122" s="163"/>
      <c r="L122" s="25" t="s">
        <v>1086</v>
      </c>
      <c r="M122" s="19"/>
      <c r="N122" s="12"/>
      <c r="O122" s="12"/>
      <c r="P122" s="12"/>
      <c r="Q122" s="1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</row>
    <row r="123" spans="1:100" s="11" customFormat="1" ht="16.5">
      <c r="A123" s="48"/>
      <c r="B123" s="25"/>
      <c r="C123" s="25"/>
      <c r="D123" s="25"/>
      <c r="E123" s="72"/>
      <c r="F123" s="25" t="s">
        <v>267</v>
      </c>
      <c r="G123" s="25"/>
      <c r="H123" s="163"/>
      <c r="I123" s="25" t="s">
        <v>318</v>
      </c>
      <c r="J123" s="25"/>
      <c r="K123" s="72"/>
      <c r="L123" s="25" t="s">
        <v>623</v>
      </c>
      <c r="M123" s="19"/>
      <c r="N123" s="12"/>
      <c r="O123" s="12"/>
      <c r="P123" s="12"/>
      <c r="Q123" s="12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</row>
    <row r="124" spans="1:100" s="11" customFormat="1" ht="16.5">
      <c r="A124" s="292"/>
      <c r="B124" s="208"/>
      <c r="C124" s="126" t="s">
        <v>305</v>
      </c>
      <c r="D124" s="25"/>
      <c r="E124" s="72"/>
      <c r="F124" s="25" t="s">
        <v>363</v>
      </c>
      <c r="G124" s="25"/>
      <c r="H124" s="163"/>
      <c r="I124" s="25" t="s">
        <v>1110</v>
      </c>
      <c r="J124" s="25"/>
      <c r="K124" s="72"/>
      <c r="L124" s="25" t="s">
        <v>1087</v>
      </c>
      <c r="M124" s="19"/>
      <c r="N124" s="12"/>
      <c r="O124" s="12"/>
      <c r="P124" s="12"/>
      <c r="Q124" s="12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</row>
    <row r="125" spans="1:100" s="11" customFormat="1" ht="16.5">
      <c r="A125" s="331" t="s">
        <v>982</v>
      </c>
      <c r="B125" s="163"/>
      <c r="C125" s="25" t="s">
        <v>1420</v>
      </c>
      <c r="D125" s="25"/>
      <c r="E125" s="72"/>
      <c r="F125" s="25" t="s">
        <v>100</v>
      </c>
      <c r="G125" s="25"/>
      <c r="H125" s="163"/>
      <c r="I125" s="25" t="s">
        <v>1084</v>
      </c>
      <c r="J125" s="25"/>
      <c r="K125" s="171"/>
      <c r="L125" s="25" t="s">
        <v>1088</v>
      </c>
      <c r="M125" s="19"/>
      <c r="N125" s="12"/>
      <c r="O125" s="12"/>
      <c r="P125" s="12"/>
      <c r="Q125" s="12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</row>
    <row r="126" spans="1:100" s="11" customFormat="1" ht="16.5">
      <c r="A126" s="331" t="s">
        <v>982</v>
      </c>
      <c r="B126" s="72"/>
      <c r="C126" s="25" t="s">
        <v>1421</v>
      </c>
      <c r="D126" s="25"/>
      <c r="E126" s="164"/>
      <c r="F126" s="25"/>
      <c r="G126" s="25"/>
      <c r="J126" s="25"/>
      <c r="K126" s="72"/>
      <c r="L126" s="25" t="s">
        <v>781</v>
      </c>
      <c r="M126" s="19"/>
      <c r="N126" s="12"/>
      <c r="O126" s="12"/>
      <c r="P126" s="12"/>
      <c r="Q126" s="12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</row>
    <row r="127" spans="1:100" s="11" customFormat="1" ht="16.5">
      <c r="A127" s="48"/>
      <c r="B127" s="72"/>
      <c r="C127" s="19" t="s">
        <v>345</v>
      </c>
      <c r="D127" s="25"/>
      <c r="E127" s="225"/>
      <c r="F127" s="99" t="s">
        <v>309</v>
      </c>
      <c r="G127" s="279"/>
      <c r="H127" s="218"/>
      <c r="I127" s="99" t="s">
        <v>1142</v>
      </c>
      <c r="J127" s="25"/>
      <c r="K127" s="72"/>
      <c r="L127" s="25" t="s">
        <v>1429</v>
      </c>
      <c r="M127" s="19"/>
      <c r="N127" s="12"/>
      <c r="O127" s="12"/>
      <c r="P127" s="12"/>
      <c r="Q127" s="12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</row>
    <row r="128" spans="1:100" s="11" customFormat="1" ht="16.5">
      <c r="A128" s="48"/>
      <c r="B128" s="72"/>
      <c r="C128" s="19" t="s">
        <v>772</v>
      </c>
      <c r="D128" s="25"/>
      <c r="E128" s="25"/>
      <c r="F128" s="25" t="s">
        <v>687</v>
      </c>
      <c r="G128" s="279"/>
      <c r="H128" s="163"/>
      <c r="I128" s="25" t="s">
        <v>1111</v>
      </c>
      <c r="J128" s="25"/>
      <c r="K128" s="25"/>
      <c r="L128" s="25"/>
      <c r="M128" s="19"/>
      <c r="N128" s="12"/>
      <c r="O128" s="12"/>
      <c r="P128" s="12"/>
      <c r="Q128" s="12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</row>
    <row r="129" spans="1:100" s="11" customFormat="1" ht="16.5">
      <c r="A129" s="48"/>
      <c r="B129" s="163"/>
      <c r="C129" s="19" t="s">
        <v>773</v>
      </c>
      <c r="D129" s="331" t="s">
        <v>982</v>
      </c>
      <c r="E129" s="345"/>
      <c r="F129" s="25" t="s">
        <v>1426</v>
      </c>
      <c r="G129" s="279"/>
      <c r="J129" s="25"/>
      <c r="K129" s="218"/>
      <c r="L129" s="99" t="s">
        <v>134</v>
      </c>
      <c r="M129" s="19"/>
      <c r="N129" s="12"/>
      <c r="O129" s="12"/>
      <c r="P129" s="12"/>
      <c r="Q129" s="12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</row>
    <row r="130" spans="1:100" s="11" customFormat="1" ht="16.5">
      <c r="A130" s="48"/>
      <c r="B130" s="163"/>
      <c r="C130" s="19" t="s">
        <v>774</v>
      </c>
      <c r="D130" s="25"/>
      <c r="E130" s="223"/>
      <c r="F130" s="25" t="s">
        <v>265</v>
      </c>
      <c r="G130" s="25"/>
      <c r="H130" s="218"/>
      <c r="I130" s="99" t="s">
        <v>736</v>
      </c>
      <c r="J130" s="25"/>
      <c r="K130" s="163"/>
      <c r="L130" s="25" t="s">
        <v>687</v>
      </c>
      <c r="N130" s="12"/>
      <c r="O130" s="12"/>
      <c r="P130" s="12"/>
      <c r="Q130" s="12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</row>
    <row r="131" spans="1:100" s="11" customFormat="1" ht="16.5">
      <c r="A131" s="291"/>
      <c r="B131" s="163"/>
      <c r="C131" s="19" t="s">
        <v>1080</v>
      </c>
      <c r="D131" s="25"/>
      <c r="E131" s="71"/>
      <c r="F131" s="25" t="s">
        <v>220</v>
      </c>
      <c r="G131" s="279"/>
      <c r="H131" s="163"/>
      <c r="I131" s="25" t="s">
        <v>220</v>
      </c>
      <c r="J131" s="331" t="s">
        <v>982</v>
      </c>
      <c r="K131" s="163"/>
      <c r="L131" s="25" t="s">
        <v>1430</v>
      </c>
      <c r="N131" s="12"/>
      <c r="O131" s="12"/>
      <c r="P131" s="12"/>
      <c r="Q131" s="12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</row>
    <row r="132" spans="1:100" s="11" customFormat="1" ht="16.5">
      <c r="A132" s="48"/>
      <c r="B132" s="163"/>
      <c r="C132" s="19" t="s">
        <v>776</v>
      </c>
      <c r="D132" s="25"/>
      <c r="E132" s="320"/>
      <c r="F132" s="25" t="s">
        <v>888</v>
      </c>
      <c r="G132" s="25"/>
      <c r="H132" s="72"/>
      <c r="I132" s="25" t="s">
        <v>150</v>
      </c>
      <c r="J132" s="331" t="s">
        <v>982</v>
      </c>
      <c r="K132" s="72"/>
      <c r="L132" s="25" t="s">
        <v>1431</v>
      </c>
      <c r="M132" s="19"/>
      <c r="N132" s="12"/>
      <c r="O132" s="12"/>
      <c r="P132" s="12"/>
      <c r="Q132" s="1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</row>
    <row r="133" spans="1:100" s="11" customFormat="1" ht="16.5">
      <c r="A133" s="25"/>
      <c r="B133" s="72"/>
      <c r="C133" s="19" t="s">
        <v>775</v>
      </c>
      <c r="D133" s="25"/>
      <c r="E133" s="70"/>
      <c r="F133" s="25" t="s">
        <v>978</v>
      </c>
      <c r="G133" s="25"/>
      <c r="J133" s="25"/>
      <c r="K133" s="70"/>
      <c r="L133" s="25" t="s">
        <v>797</v>
      </c>
      <c r="M133" s="19"/>
      <c r="N133" s="12"/>
      <c r="O133" s="12"/>
      <c r="P133" s="12"/>
      <c r="Q133" s="12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</row>
    <row r="134" spans="1:100" s="11" customFormat="1" ht="16.5">
      <c r="A134" s="25"/>
      <c r="B134" s="72"/>
      <c r="C134" s="19" t="s">
        <v>777</v>
      </c>
      <c r="D134" s="25"/>
      <c r="E134" s="70"/>
      <c r="F134" s="25" t="s">
        <v>634</v>
      </c>
      <c r="G134" s="25"/>
      <c r="H134" s="218"/>
      <c r="I134" s="99" t="s">
        <v>779</v>
      </c>
      <c r="J134" s="25"/>
      <c r="K134" s="70"/>
      <c r="L134" s="25" t="s">
        <v>325</v>
      </c>
      <c r="M134" s="19"/>
      <c r="N134" s="12"/>
      <c r="O134" s="12"/>
      <c r="P134" s="12"/>
      <c r="Q134" s="12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</row>
    <row r="135" spans="1:100" s="11" customFormat="1" ht="16.5">
      <c r="A135" s="25"/>
      <c r="B135" s="163"/>
      <c r="C135" s="19" t="s">
        <v>778</v>
      </c>
      <c r="F135" s="25" t="s">
        <v>1424</v>
      </c>
      <c r="G135" s="25"/>
      <c r="H135" s="101"/>
      <c r="I135" s="25" t="s">
        <v>780</v>
      </c>
      <c r="J135" s="25"/>
      <c r="K135" s="70"/>
      <c r="L135" s="25" t="s">
        <v>326</v>
      </c>
      <c r="M135" s="19"/>
      <c r="N135" s="12"/>
      <c r="O135" s="12"/>
      <c r="P135" s="12"/>
      <c r="Q135" s="12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</row>
    <row r="136" spans="1:100" s="11" customFormat="1" ht="16.5">
      <c r="A136" s="25"/>
      <c r="B136" s="163"/>
      <c r="C136" s="19" t="s">
        <v>1422</v>
      </c>
      <c r="D136" s="25"/>
      <c r="E136" s="70"/>
      <c r="F136" s="25" t="s">
        <v>221</v>
      </c>
      <c r="G136" s="279"/>
      <c r="J136" s="25"/>
      <c r="K136" s="70"/>
      <c r="L136" s="25" t="s">
        <v>796</v>
      </c>
      <c r="M136" s="19"/>
      <c r="N136" s="12"/>
      <c r="O136" s="12"/>
      <c r="P136" s="12"/>
      <c r="Q136" s="12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</row>
    <row r="137" spans="1:100" s="11" customFormat="1" ht="16.5">
      <c r="A137" s="25"/>
      <c r="B137" s="163"/>
      <c r="C137" s="19" t="s">
        <v>1423</v>
      </c>
      <c r="D137" s="25"/>
      <c r="E137" s="71"/>
      <c r="F137" s="25" t="s">
        <v>100</v>
      </c>
      <c r="G137" s="25"/>
      <c r="H137" s="218"/>
      <c r="I137" s="99" t="s">
        <v>319</v>
      </c>
      <c r="J137" s="25"/>
      <c r="K137" s="70"/>
      <c r="L137" s="25" t="s">
        <v>1112</v>
      </c>
      <c r="M137" s="19"/>
      <c r="N137" s="12"/>
      <c r="O137" s="12"/>
      <c r="P137" s="12"/>
      <c r="Q137" s="12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</row>
    <row r="138" spans="1:100" s="11" customFormat="1" ht="16.5">
      <c r="A138" s="25"/>
      <c r="D138" s="279"/>
      <c r="E138" s="70"/>
      <c r="F138" s="25" t="s">
        <v>238</v>
      </c>
      <c r="G138" s="25"/>
      <c r="H138" s="163"/>
      <c r="I138" s="25" t="s">
        <v>320</v>
      </c>
      <c r="J138" s="25"/>
      <c r="K138" s="70"/>
      <c r="L138" s="25" t="s">
        <v>327</v>
      </c>
      <c r="M138" s="19"/>
      <c r="N138" s="12"/>
      <c r="O138" s="12"/>
      <c r="P138" s="12"/>
      <c r="Q138" s="12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</row>
    <row r="139" spans="1:100" s="11" customFormat="1" ht="16.5">
      <c r="A139" s="25"/>
      <c r="B139" s="208"/>
      <c r="C139" s="125" t="s">
        <v>1058</v>
      </c>
      <c r="D139" s="279"/>
      <c r="E139" s="70"/>
      <c r="F139" s="25" t="s">
        <v>150</v>
      </c>
      <c r="G139" s="25"/>
      <c r="H139" s="72"/>
      <c r="I139" s="25" t="s">
        <v>321</v>
      </c>
      <c r="J139" s="25"/>
      <c r="K139" s="71"/>
      <c r="L139" s="25" t="s">
        <v>328</v>
      </c>
      <c r="M139" s="19"/>
      <c r="N139" s="12"/>
      <c r="O139" s="12"/>
      <c r="P139" s="12"/>
      <c r="Q139" s="12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</row>
    <row r="140" spans="1:100" s="11" customFormat="1" ht="16.5">
      <c r="A140" s="25"/>
      <c r="B140" s="163"/>
      <c r="C140" s="19" t="s">
        <v>687</v>
      </c>
      <c r="D140" s="25"/>
      <c r="E140" s="70"/>
      <c r="F140" s="25" t="s">
        <v>1425</v>
      </c>
      <c r="G140" s="25"/>
      <c r="J140" s="25"/>
      <c r="K140" s="70"/>
      <c r="L140" s="25" t="s">
        <v>329</v>
      </c>
      <c r="M140" s="19"/>
      <c r="N140" s="12"/>
      <c r="O140" s="12"/>
      <c r="P140" s="12"/>
      <c r="Q140" s="12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</row>
    <row r="141" spans="1:100" s="11" customFormat="1" ht="16.5">
      <c r="A141" s="25"/>
      <c r="B141" s="163"/>
      <c r="C141" s="19" t="s">
        <v>614</v>
      </c>
      <c r="D141" s="25"/>
      <c r="G141" s="25"/>
      <c r="H141" s="218"/>
      <c r="I141" s="99" t="s">
        <v>322</v>
      </c>
      <c r="J141" s="25"/>
      <c r="K141" s="70"/>
      <c r="L141" s="25" t="s">
        <v>782</v>
      </c>
      <c r="M141" s="19"/>
      <c r="N141" s="12"/>
      <c r="O141" s="12"/>
      <c r="P141" s="12"/>
      <c r="Q141" s="12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</row>
    <row r="142" spans="1:100" s="11" customFormat="1" ht="16.5">
      <c r="A142" s="25"/>
      <c r="B142" s="72"/>
      <c r="C142" s="19" t="s">
        <v>615</v>
      </c>
      <c r="D142" s="25"/>
      <c r="E142" s="207"/>
      <c r="F142" s="99" t="s">
        <v>311</v>
      </c>
      <c r="G142" s="25"/>
      <c r="H142" s="71"/>
      <c r="I142" s="25" t="s">
        <v>795</v>
      </c>
      <c r="J142" s="279"/>
      <c r="K142" s="70"/>
      <c r="L142" s="25" t="s">
        <v>1113</v>
      </c>
      <c r="O142" s="12"/>
      <c r="P142" s="12"/>
      <c r="Q142" s="1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</row>
    <row r="143" spans="1:100" s="11" customFormat="1" ht="16.5">
      <c r="A143" s="25"/>
      <c r="B143" s="72"/>
      <c r="C143" s="19" t="s">
        <v>620</v>
      </c>
      <c r="D143" s="25"/>
      <c r="E143" s="163"/>
      <c r="F143" s="25" t="s">
        <v>194</v>
      </c>
      <c r="G143" s="25"/>
      <c r="J143" s="279"/>
      <c r="K143" s="70"/>
      <c r="L143" s="25" t="s">
        <v>624</v>
      </c>
      <c r="Q143" s="12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</row>
    <row r="144" spans="1:100" s="11" customFormat="1" ht="16.5">
      <c r="A144" s="25"/>
      <c r="B144" s="72"/>
      <c r="C144" s="19" t="s">
        <v>616</v>
      </c>
      <c r="D144" s="25"/>
      <c r="E144" s="20"/>
      <c r="F144" s="25" t="s">
        <v>552</v>
      </c>
      <c r="G144" s="25"/>
      <c r="H144" s="218"/>
      <c r="I144" s="99" t="s">
        <v>323</v>
      </c>
      <c r="J144" s="279"/>
      <c r="K144" s="70"/>
      <c r="L144" s="25" t="s">
        <v>1114</v>
      </c>
      <c r="Q144" s="12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</row>
    <row r="145" spans="1:100" s="11" customFormat="1" ht="16.5">
      <c r="A145" s="25"/>
      <c r="B145" s="72"/>
      <c r="C145" s="19" t="s">
        <v>1056</v>
      </c>
      <c r="D145" s="25"/>
      <c r="E145" s="72"/>
      <c r="F145" s="25" t="s">
        <v>312</v>
      </c>
      <c r="G145" s="25"/>
      <c r="H145" s="163"/>
      <c r="I145" s="25" t="s">
        <v>794</v>
      </c>
      <c r="J145" s="25"/>
      <c r="K145" s="168"/>
      <c r="L145" s="25"/>
      <c r="Q145" s="12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</row>
    <row r="146" spans="1:100" s="11" customFormat="1" ht="16.5">
      <c r="A146" s="25"/>
      <c r="B146" s="72"/>
      <c r="C146" s="19" t="s">
        <v>617</v>
      </c>
      <c r="D146" s="25"/>
      <c r="E146" s="72"/>
      <c r="F146" s="25" t="s">
        <v>313</v>
      </c>
      <c r="G146" s="25"/>
      <c r="H146" s="25"/>
      <c r="I146" s="25"/>
      <c r="J146" s="25"/>
      <c r="K146" s="208"/>
      <c r="L146" s="99" t="s">
        <v>1237</v>
      </c>
      <c r="M146" s="19"/>
      <c r="N146" s="12"/>
      <c r="Q146" s="12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</row>
    <row r="147" spans="1:100" s="11" customFormat="1" ht="16.5">
      <c r="A147" s="25"/>
      <c r="B147" s="72"/>
      <c r="C147" s="19" t="s">
        <v>621</v>
      </c>
      <c r="D147" s="25"/>
      <c r="G147" s="25"/>
      <c r="H147" s="218"/>
      <c r="I147" s="99" t="s">
        <v>470</v>
      </c>
      <c r="J147" s="331" t="s">
        <v>982</v>
      </c>
      <c r="K147" s="163"/>
      <c r="L147" s="25" t="s">
        <v>1238</v>
      </c>
      <c r="M147" s="19"/>
      <c r="N147" s="12"/>
      <c r="Q147" s="12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</row>
    <row r="148" spans="1:100" s="11" customFormat="1" ht="16.5">
      <c r="A148" s="25"/>
      <c r="B148" s="72"/>
      <c r="C148" s="19" t="s">
        <v>618</v>
      </c>
      <c r="D148" s="25"/>
      <c r="E148" s="218"/>
      <c r="F148" s="99" t="s">
        <v>735</v>
      </c>
      <c r="G148" s="25"/>
      <c r="H148" s="70"/>
      <c r="I148" s="25" t="s">
        <v>91</v>
      </c>
      <c r="J148" s="331" t="s">
        <v>982</v>
      </c>
      <c r="K148" s="72"/>
      <c r="L148" s="25" t="s">
        <v>1239</v>
      </c>
      <c r="M148" s="19"/>
      <c r="N148" s="12"/>
      <c r="O148" s="12"/>
      <c r="P148" s="12"/>
      <c r="Q148" s="12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</row>
    <row r="149" spans="1:100" s="11" customFormat="1" ht="16.5">
      <c r="A149" s="25"/>
      <c r="B149" s="72"/>
      <c r="C149" s="19" t="s">
        <v>619</v>
      </c>
      <c r="D149" s="279"/>
      <c r="E149" s="163"/>
      <c r="F149" s="25" t="s">
        <v>314</v>
      </c>
      <c r="G149" s="25"/>
      <c r="H149" s="70"/>
      <c r="I149" s="25"/>
      <c r="J149" s="331" t="s">
        <v>982</v>
      </c>
      <c r="K149" s="72"/>
      <c r="L149" s="25" t="s">
        <v>1240</v>
      </c>
      <c r="M149" s="19"/>
      <c r="N149" s="12"/>
      <c r="O149" s="12"/>
      <c r="P149" s="12"/>
      <c r="Q149" s="12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</row>
    <row r="150" spans="1:100" s="11" customFormat="1" ht="16.5">
      <c r="A150" s="25"/>
      <c r="B150" s="72"/>
      <c r="C150" s="19" t="s">
        <v>1057</v>
      </c>
      <c r="D150" s="25"/>
      <c r="E150" s="72"/>
      <c r="F150" s="25" t="s">
        <v>315</v>
      </c>
      <c r="G150" s="25"/>
      <c r="H150" s="70"/>
      <c r="I150" s="25"/>
      <c r="M150" s="19"/>
      <c r="N150" s="12"/>
      <c r="O150" s="12"/>
      <c r="P150" s="12"/>
      <c r="Q150" s="12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</row>
    <row r="151" spans="4:100" s="11" customFormat="1" ht="16.5">
      <c r="D151" s="25"/>
      <c r="E151" s="72"/>
      <c r="F151" s="25" t="s">
        <v>1083</v>
      </c>
      <c r="G151" s="25"/>
      <c r="H151" s="70"/>
      <c r="I151" s="25"/>
      <c r="J151" s="25"/>
      <c r="K151" s="19"/>
      <c r="L151" s="25"/>
      <c r="M151" s="19"/>
      <c r="N151" s="12"/>
      <c r="O151" s="12"/>
      <c r="P151" s="12"/>
      <c r="Q151" s="12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</row>
    <row r="152" spans="1:100" s="11" customFormat="1" ht="16.5">
      <c r="A152" s="25"/>
      <c r="B152" s="218"/>
      <c r="C152" s="99" t="s">
        <v>1081</v>
      </c>
      <c r="D152" s="25"/>
      <c r="G152" s="25"/>
      <c r="H152" s="70"/>
      <c r="I152" s="25"/>
      <c r="J152" s="25"/>
      <c r="K152" s="25"/>
      <c r="L152" s="25"/>
      <c r="M152" s="19"/>
      <c r="N152" s="12"/>
      <c r="O152" s="12"/>
      <c r="P152" s="12"/>
      <c r="Q152" s="1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</row>
    <row r="153" spans="1:100" s="11" customFormat="1" ht="16.5">
      <c r="A153" s="279"/>
      <c r="B153" s="163"/>
      <c r="C153" s="25" t="s">
        <v>1082</v>
      </c>
      <c r="D153" s="331" t="s">
        <v>982</v>
      </c>
      <c r="E153" s="208"/>
      <c r="F153" s="129" t="s">
        <v>1428</v>
      </c>
      <c r="G153" s="25"/>
      <c r="H153" s="70"/>
      <c r="I153" s="25"/>
      <c r="J153" s="25"/>
      <c r="K153" s="20"/>
      <c r="L153" s="134"/>
      <c r="M153" s="19"/>
      <c r="N153" s="12"/>
      <c r="O153" s="12"/>
      <c r="P153" s="12"/>
      <c r="Q153" s="12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</row>
    <row r="154" spans="1:100" s="11" customFormat="1" ht="16.5">
      <c r="A154" s="279"/>
      <c r="B154" s="163"/>
      <c r="C154" s="25" t="s">
        <v>226</v>
      </c>
      <c r="D154" s="25"/>
      <c r="E154" s="163"/>
      <c r="F154" s="25" t="s">
        <v>91</v>
      </c>
      <c r="G154" s="25"/>
      <c r="H154" s="70"/>
      <c r="I154" s="25"/>
      <c r="J154" s="25"/>
      <c r="K154" s="20"/>
      <c r="L154" s="19"/>
      <c r="M154" s="19"/>
      <c r="N154" s="12"/>
      <c r="O154" s="12"/>
      <c r="P154" s="12"/>
      <c r="Q154" s="12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</row>
    <row r="155" spans="1:100" s="11" customFormat="1" ht="16.5">
      <c r="A155" s="279"/>
      <c r="B155" s="163"/>
      <c r="C155" s="25" t="s">
        <v>100</v>
      </c>
      <c r="D155" s="25"/>
      <c r="E155" s="163"/>
      <c r="F155" s="25" t="s">
        <v>265</v>
      </c>
      <c r="G155" s="25"/>
      <c r="H155" s="70"/>
      <c r="I155" s="25"/>
      <c r="J155" s="25"/>
      <c r="K155" s="20"/>
      <c r="L155" s="19"/>
      <c r="M155" s="19"/>
      <c r="N155" s="12"/>
      <c r="O155" s="12"/>
      <c r="P155" s="12"/>
      <c r="Q155" s="12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</row>
    <row r="156" spans="1:100" s="11" customFormat="1" ht="16.5">
      <c r="A156" s="328" t="s">
        <v>982</v>
      </c>
      <c r="B156" s="163"/>
      <c r="C156" s="25" t="s">
        <v>150</v>
      </c>
      <c r="D156" s="25"/>
      <c r="E156" s="72"/>
      <c r="F156" s="25" t="s">
        <v>622</v>
      </c>
      <c r="G156" s="25"/>
      <c r="H156" s="70"/>
      <c r="I156" s="25"/>
      <c r="J156" s="25"/>
      <c r="K156" s="20"/>
      <c r="L156" s="19"/>
      <c r="M156" s="19"/>
      <c r="N156" s="12"/>
      <c r="O156" s="12"/>
      <c r="P156" s="12"/>
      <c r="Q156" s="12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</row>
    <row r="157" spans="5:100" s="11" customFormat="1" ht="16.5">
      <c r="E157" s="72"/>
      <c r="F157" s="25" t="s">
        <v>146</v>
      </c>
      <c r="G157" s="25"/>
      <c r="H157" s="70"/>
      <c r="I157" s="25"/>
      <c r="J157" s="25"/>
      <c r="K157" s="19"/>
      <c r="L157" s="19"/>
      <c r="M157" s="19"/>
      <c r="N157" s="12"/>
      <c r="O157" s="12"/>
      <c r="P157" s="12"/>
      <c r="Q157" s="12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</row>
    <row r="158" spans="5:100" s="11" customFormat="1" ht="16.5">
      <c r="E158" s="72"/>
      <c r="F158" s="25" t="s">
        <v>1163</v>
      </c>
      <c r="G158" s="25"/>
      <c r="H158" s="70"/>
      <c r="I158" s="25"/>
      <c r="J158" s="25"/>
      <c r="K158" s="19"/>
      <c r="L158" s="19"/>
      <c r="M158" s="19"/>
      <c r="N158" s="12"/>
      <c r="O158" s="12"/>
      <c r="P158" s="12"/>
      <c r="Q158" s="12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</row>
    <row r="159" spans="5:100" s="11" customFormat="1" ht="16.5">
      <c r="E159" s="72"/>
      <c r="F159" s="25" t="s">
        <v>1427</v>
      </c>
      <c r="G159" s="25"/>
      <c r="H159" s="70"/>
      <c r="I159" s="25"/>
      <c r="J159" s="25"/>
      <c r="K159" s="19"/>
      <c r="L159" s="19"/>
      <c r="M159" s="19"/>
      <c r="N159" s="12"/>
      <c r="O159" s="12"/>
      <c r="P159" s="12"/>
      <c r="Q159" s="12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</row>
    <row r="160" spans="7:100" s="11" customFormat="1" ht="16.5">
      <c r="G160" s="25"/>
      <c r="H160" s="70"/>
      <c r="I160" s="25"/>
      <c r="J160" s="25"/>
      <c r="K160" s="41"/>
      <c r="L160" s="25"/>
      <c r="M160" s="19"/>
      <c r="N160" s="12"/>
      <c r="O160" s="12"/>
      <c r="P160" s="12"/>
      <c r="Q160" s="12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</row>
    <row r="161" spans="7:100" s="11" customFormat="1" ht="16.5">
      <c r="G161" s="25"/>
      <c r="H161" s="70"/>
      <c r="I161" s="25"/>
      <c r="J161" s="25"/>
      <c r="K161" s="41"/>
      <c r="L161" s="25"/>
      <c r="M161" s="19"/>
      <c r="N161" s="12"/>
      <c r="O161" s="12"/>
      <c r="P161" s="12"/>
      <c r="Q161" s="12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</row>
    <row r="162" spans="4:100" s="11" customFormat="1" ht="16.5">
      <c r="D162" s="25"/>
      <c r="G162" s="25"/>
      <c r="H162" s="70"/>
      <c r="I162" s="25"/>
      <c r="J162" s="19"/>
      <c r="K162" s="41"/>
      <c r="L162" s="25"/>
      <c r="M162" s="19"/>
      <c r="N162" s="12"/>
      <c r="O162" s="12"/>
      <c r="P162" s="12"/>
      <c r="Q162" s="1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</row>
    <row r="163" spans="1:100" s="11" customFormat="1" ht="18.75">
      <c r="A163" s="74"/>
      <c r="B163" s="382" t="s">
        <v>1059</v>
      </c>
      <c r="C163" s="382"/>
      <c r="D163" s="382"/>
      <c r="E163" s="382"/>
      <c r="F163" s="382"/>
      <c r="G163" s="382"/>
      <c r="H163" s="382"/>
      <c r="I163" s="382"/>
      <c r="J163" s="382"/>
      <c r="K163" s="382"/>
      <c r="L163" s="382"/>
      <c r="M163" s="19"/>
      <c r="N163" s="12"/>
      <c r="O163" s="12"/>
      <c r="P163" s="12"/>
      <c r="Q163" s="12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</row>
    <row r="164" spans="1:100" s="11" customFormat="1" ht="16.5">
      <c r="A164" s="25"/>
      <c r="B164" s="25"/>
      <c r="C164" s="25"/>
      <c r="D164" s="25"/>
      <c r="E164" s="25"/>
      <c r="F164" s="25"/>
      <c r="G164" s="25"/>
      <c r="H164" s="25"/>
      <c r="I164" s="25"/>
      <c r="J164" s="19"/>
      <c r="K164" s="19"/>
      <c r="L164" s="19"/>
      <c r="M164" s="19"/>
      <c r="N164" s="12"/>
      <c r="O164" s="12"/>
      <c r="P164" s="12"/>
      <c r="Q164" s="12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</row>
    <row r="165" spans="1:100" s="11" customFormat="1" ht="16.5">
      <c r="A165" s="25"/>
      <c r="B165" s="218"/>
      <c r="C165" s="99" t="s">
        <v>330</v>
      </c>
      <c r="D165" s="25"/>
      <c r="E165" s="218"/>
      <c r="F165" s="99" t="s">
        <v>1278</v>
      </c>
      <c r="G165" s="25"/>
      <c r="H165" s="208"/>
      <c r="I165" s="99" t="s">
        <v>1097</v>
      </c>
      <c r="J165" s="25"/>
      <c r="K165" s="208"/>
      <c r="L165" s="99" t="s">
        <v>340</v>
      </c>
      <c r="M165" s="19"/>
      <c r="N165" s="12"/>
      <c r="O165" s="12"/>
      <c r="P165" s="12"/>
      <c r="Q165" s="12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</row>
    <row r="166" spans="1:12" ht="16.5">
      <c r="A166" s="331" t="s">
        <v>982</v>
      </c>
      <c r="B166" s="163"/>
      <c r="C166" s="25" t="s">
        <v>1276</v>
      </c>
      <c r="D166" s="331" t="s">
        <v>982</v>
      </c>
      <c r="E166" s="163"/>
      <c r="F166" s="25" t="s">
        <v>1279</v>
      </c>
      <c r="H166" s="163"/>
      <c r="I166" s="25" t="s">
        <v>1098</v>
      </c>
      <c r="J166" s="25"/>
      <c r="K166" s="163"/>
      <c r="L166" s="25" t="s">
        <v>341</v>
      </c>
    </row>
    <row r="167" spans="1:12" ht="16.5">
      <c r="A167" s="279"/>
      <c r="B167" s="72"/>
      <c r="C167" s="25" t="s">
        <v>331</v>
      </c>
      <c r="H167" s="164"/>
      <c r="J167" s="25"/>
      <c r="K167" s="72"/>
      <c r="L167" s="25" t="s">
        <v>342</v>
      </c>
    </row>
    <row r="168" spans="1:100" s="11" customFormat="1" ht="16.5">
      <c r="A168" s="25"/>
      <c r="B168" s="72"/>
      <c r="C168" s="25" t="s">
        <v>332</v>
      </c>
      <c r="D168" s="25"/>
      <c r="E168" s="208"/>
      <c r="F168" s="99" t="s">
        <v>335</v>
      </c>
      <c r="H168" s="208"/>
      <c r="I168" s="99" t="s">
        <v>338</v>
      </c>
      <c r="J168" s="25"/>
      <c r="K168" s="72"/>
      <c r="L168" s="25" t="s">
        <v>343</v>
      </c>
      <c r="M168" s="19"/>
      <c r="N168" s="12"/>
      <c r="O168" s="12"/>
      <c r="P168" s="12"/>
      <c r="Q168" s="12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</row>
    <row r="169" spans="1:100" s="11" customFormat="1" ht="16.5">
      <c r="A169" s="25"/>
      <c r="D169" s="25"/>
      <c r="E169" s="163"/>
      <c r="F169" s="25" t="s">
        <v>1277</v>
      </c>
      <c r="H169" s="163"/>
      <c r="I169" s="25" t="s">
        <v>339</v>
      </c>
      <c r="J169" s="331" t="s">
        <v>982</v>
      </c>
      <c r="K169" s="72"/>
      <c r="L169" s="25" t="s">
        <v>1275</v>
      </c>
      <c r="M169" s="19"/>
      <c r="N169" s="12"/>
      <c r="O169" s="12"/>
      <c r="P169" s="12"/>
      <c r="Q169" s="12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</row>
    <row r="170" spans="1:100" s="11" customFormat="1" ht="16.5">
      <c r="A170" s="25"/>
      <c r="B170" s="218"/>
      <c r="C170" s="99" t="s">
        <v>333</v>
      </c>
      <c r="D170" s="25"/>
      <c r="E170" s="72"/>
      <c r="F170" s="25" t="s">
        <v>336</v>
      </c>
      <c r="J170" s="19"/>
      <c r="K170" s="19"/>
      <c r="L170" s="19"/>
      <c r="M170" s="19"/>
      <c r="N170" s="12"/>
      <c r="O170" s="12"/>
      <c r="P170" s="12"/>
      <c r="Q170" s="12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</row>
    <row r="171" spans="2:100" s="11" customFormat="1" ht="16.5">
      <c r="B171" s="163"/>
      <c r="C171" s="25" t="s">
        <v>334</v>
      </c>
      <c r="D171" s="25"/>
      <c r="E171" s="72"/>
      <c r="F171" s="25" t="s">
        <v>337</v>
      </c>
      <c r="J171" s="19"/>
      <c r="K171" s="19"/>
      <c r="L171" s="19"/>
      <c r="M171" s="19"/>
      <c r="N171" s="12"/>
      <c r="O171" s="12"/>
      <c r="P171" s="12"/>
      <c r="Q171" s="12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</row>
    <row r="172" spans="4:100" s="11" customFormat="1" ht="16.5">
      <c r="D172" s="25"/>
      <c r="E172" s="72"/>
      <c r="F172" s="25" t="s">
        <v>783</v>
      </c>
      <c r="J172" s="19"/>
      <c r="K172" s="19"/>
      <c r="L172" s="19"/>
      <c r="M172" s="19"/>
      <c r="N172" s="12"/>
      <c r="O172" s="12"/>
      <c r="P172" s="12"/>
      <c r="Q172" s="1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</row>
    <row r="173" spans="4:100" s="11" customFormat="1" ht="16.5">
      <c r="D173" s="25"/>
      <c r="E173" s="25"/>
      <c r="F173" s="25"/>
      <c r="G173" s="25"/>
      <c r="H173" s="25"/>
      <c r="I173" s="25"/>
      <c r="J173" s="19"/>
      <c r="K173" s="19"/>
      <c r="L173" s="19"/>
      <c r="M173" s="19"/>
      <c r="N173" s="12"/>
      <c r="O173" s="12"/>
      <c r="P173" s="12"/>
      <c r="Q173" s="12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</row>
    <row r="174" spans="1:100" s="11" customFormat="1" ht="16.5">
      <c r="A174" s="25"/>
      <c r="B174" s="25"/>
      <c r="C174" s="25"/>
      <c r="D174" s="25"/>
      <c r="E174" s="25"/>
      <c r="F174" s="25"/>
      <c r="G174" s="25"/>
      <c r="H174" s="25"/>
      <c r="I174" s="25"/>
      <c r="J174" s="19"/>
      <c r="K174" s="19"/>
      <c r="L174" s="19"/>
      <c r="M174" s="19"/>
      <c r="N174" s="12"/>
      <c r="O174" s="12"/>
      <c r="P174" s="12"/>
      <c r="Q174" s="12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</row>
    <row r="175" spans="1:100" s="11" customFormat="1" ht="16.5">
      <c r="A175" s="25"/>
      <c r="B175" s="25"/>
      <c r="C175" s="25"/>
      <c r="D175" s="25"/>
      <c r="E175" s="25"/>
      <c r="F175" s="25"/>
      <c r="G175" s="25"/>
      <c r="H175" s="25"/>
      <c r="I175" s="25"/>
      <c r="J175" s="19"/>
      <c r="K175" s="19"/>
      <c r="L175" s="19"/>
      <c r="M175" s="19"/>
      <c r="N175" s="12"/>
      <c r="O175" s="12"/>
      <c r="P175" s="12"/>
      <c r="Q175" s="12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</row>
  </sheetData>
  <sheetProtection/>
  <mergeCells count="7">
    <mergeCell ref="B163:L163"/>
    <mergeCell ref="B9:I9"/>
    <mergeCell ref="D6:E6"/>
    <mergeCell ref="B117:L117"/>
    <mergeCell ref="B2:L2"/>
    <mergeCell ref="F3:I3"/>
    <mergeCell ref="B61:L61"/>
  </mergeCells>
  <printOptions/>
  <pageMargins left="0.45" right="0.45" top="0.31" bottom="0.72" header="0.3" footer="0.3"/>
  <pageSetup fitToHeight="0" fitToWidth="1" horizontalDpi="600" verticalDpi="600" orientation="portrait" scale="72" r:id="rId2"/>
  <headerFooter>
    <oddFooter>&amp;C&amp;12 4340 North 250 West, West Lafayette, IN 47906 ~ Voice: 765.463.1158 ~ Fax: 765.463.6536
EMail: office@galemas.com ~ Website: www.galemas.com&amp;R&amp;A</oddFooter>
  </headerFooter>
  <rowBreaks count="2" manualBreakCount="2">
    <brk id="60" max="255" man="1"/>
    <brk id="116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showGridLines="0" showRowColHeaders="0" view="pageLayout" showRuler="0" workbookViewId="0" topLeftCell="A1">
      <selection activeCell="F37" sqref="F37"/>
    </sheetView>
  </sheetViews>
  <sheetFormatPr defaultColWidth="9.140625" defaultRowHeight="15"/>
  <cols>
    <col min="1" max="1" width="2.7109375" style="25" customWidth="1"/>
    <col min="2" max="2" width="4.7109375" style="25" customWidth="1"/>
    <col min="3" max="3" width="24.00390625" style="25" customWidth="1"/>
    <col min="4" max="5" width="2.7109375" style="25" customWidth="1"/>
    <col min="6" max="6" width="4.7109375" style="25" customWidth="1"/>
    <col min="7" max="7" width="21.7109375" style="25" customWidth="1"/>
    <col min="8" max="9" width="2.7109375" style="25" customWidth="1"/>
    <col min="10" max="10" width="4.7109375" style="25" customWidth="1"/>
    <col min="11" max="11" width="26.57421875" style="25" customWidth="1"/>
    <col min="12" max="12" width="2.7109375" style="19" customWidth="1"/>
    <col min="13" max="13" width="25.7109375" style="26" customWidth="1"/>
    <col min="14" max="20" width="9.140625" style="19" customWidth="1"/>
    <col min="21" max="27" width="9.140625" style="4" customWidth="1"/>
  </cols>
  <sheetData>
    <row r="1" spans="5:13" ht="33.75" customHeight="1">
      <c r="E1" s="219"/>
      <c r="M1" s="103">
        <f>SUM(A9:N67)</f>
        <v>0</v>
      </c>
    </row>
    <row r="2" spans="2:13" ht="22.5">
      <c r="B2" s="386" t="s">
        <v>1233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ht="18.75">
      <c r="G3" s="162" t="s">
        <v>657</v>
      </c>
    </row>
    <row r="4" ht="15.75" thickBot="1"/>
    <row r="5" spans="1:27" s="1" customFormat="1" ht="24.75" customHeight="1">
      <c r="A5" s="65"/>
      <c r="B5" s="29" t="s">
        <v>1</v>
      </c>
      <c r="C5" s="66"/>
      <c r="D5" s="212">
        <f>+Summary!B6</f>
        <v>0</v>
      </c>
      <c r="E5" s="66"/>
      <c r="F5" s="66"/>
      <c r="G5" s="66"/>
      <c r="H5" s="66"/>
      <c r="I5" s="66"/>
      <c r="J5" s="215" t="s">
        <v>0</v>
      </c>
      <c r="K5" s="67">
        <f>+Summary!D6</f>
        <v>0</v>
      </c>
      <c r="L5" s="68"/>
      <c r="M5" s="104"/>
      <c r="N5" s="20"/>
      <c r="O5" s="20"/>
      <c r="P5" s="20"/>
      <c r="Q5" s="20"/>
      <c r="R5" s="20"/>
      <c r="S5" s="20"/>
      <c r="T5" s="20"/>
      <c r="U5" s="5"/>
      <c r="V5" s="5"/>
      <c r="W5" s="5"/>
      <c r="X5" s="5"/>
      <c r="Y5" s="5"/>
      <c r="Z5" s="5"/>
      <c r="AA5" s="5"/>
    </row>
    <row r="6" spans="1:27" s="1" customFormat="1" ht="24.75" customHeight="1">
      <c r="A6" s="65"/>
      <c r="B6" s="33" t="s">
        <v>2</v>
      </c>
      <c r="C6" s="70"/>
      <c r="D6" s="387">
        <f>+Summary!B7</f>
        <v>0</v>
      </c>
      <c r="E6" s="387"/>
      <c r="F6" s="387"/>
      <c r="G6" s="71"/>
      <c r="H6" s="71"/>
      <c r="I6" s="70"/>
      <c r="J6" s="70"/>
      <c r="K6" s="70"/>
      <c r="L6" s="72"/>
      <c r="M6" s="105"/>
      <c r="N6" s="20"/>
      <c r="O6" s="20"/>
      <c r="P6" s="20"/>
      <c r="Q6" s="20"/>
      <c r="R6" s="20"/>
      <c r="S6" s="20"/>
      <c r="T6" s="20"/>
      <c r="U6" s="5"/>
      <c r="V6" s="5"/>
      <c r="W6" s="5"/>
      <c r="X6" s="5"/>
      <c r="Y6" s="5"/>
      <c r="Z6" s="5"/>
      <c r="AA6" s="5"/>
    </row>
    <row r="7" spans="1:27" s="2" customFormat="1" ht="4.5" customHeight="1" thickBot="1">
      <c r="A7" s="74"/>
      <c r="B7" s="38"/>
      <c r="C7" s="39"/>
      <c r="D7" s="39"/>
      <c r="E7" s="39"/>
      <c r="F7" s="39"/>
      <c r="G7" s="39"/>
      <c r="H7" s="39"/>
      <c r="I7" s="39"/>
      <c r="J7" s="39"/>
      <c r="K7" s="39"/>
      <c r="L7" s="75"/>
      <c r="M7" s="40"/>
      <c r="N7" s="19"/>
      <c r="O7" s="19"/>
      <c r="P7" s="19"/>
      <c r="Q7" s="19"/>
      <c r="R7" s="19"/>
      <c r="S7" s="19"/>
      <c r="T7" s="19"/>
      <c r="U7" s="4"/>
      <c r="V7" s="4"/>
      <c r="W7" s="4"/>
      <c r="X7" s="4"/>
      <c r="Y7" s="4"/>
      <c r="Z7" s="4"/>
      <c r="AA7" s="4"/>
    </row>
    <row r="8" spans="1:27" s="2" customFormat="1" ht="15.75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9"/>
      <c r="M8" s="26"/>
      <c r="N8" s="19"/>
      <c r="O8" s="19"/>
      <c r="P8" s="19"/>
      <c r="Q8" s="19"/>
      <c r="R8" s="19"/>
      <c r="S8" s="19"/>
      <c r="T8" s="19"/>
      <c r="U8" s="4"/>
      <c r="V8" s="4"/>
      <c r="W8" s="4"/>
      <c r="X8" s="4"/>
      <c r="Y8" s="4"/>
      <c r="Z8" s="4"/>
      <c r="AA8" s="4"/>
    </row>
    <row r="9" spans="1:27" s="3" customFormat="1" ht="18.75">
      <c r="A9" s="74"/>
      <c r="B9" s="388" t="s">
        <v>1301</v>
      </c>
      <c r="C9" s="388"/>
      <c r="D9" s="388"/>
      <c r="E9" s="388"/>
      <c r="F9" s="388"/>
      <c r="G9" s="388"/>
      <c r="H9" s="388"/>
      <c r="I9" s="388"/>
      <c r="J9" s="388"/>
      <c r="K9" s="388"/>
      <c r="L9" s="19"/>
      <c r="M9" s="127" t="s">
        <v>16</v>
      </c>
      <c r="N9" s="19"/>
      <c r="O9" s="19"/>
      <c r="P9" s="19"/>
      <c r="Q9" s="19"/>
      <c r="R9" s="19"/>
      <c r="S9" s="19"/>
      <c r="T9" s="19"/>
      <c r="U9" s="4"/>
      <c r="V9" s="4"/>
      <c r="W9" s="4"/>
      <c r="X9" s="4"/>
      <c r="Y9" s="4"/>
      <c r="Z9" s="4"/>
      <c r="AA9" s="4"/>
    </row>
    <row r="10" spans="1:27" s="2" customFormat="1" ht="15.75" thickBo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9"/>
      <c r="M10" s="128" t="s">
        <v>17</v>
      </c>
      <c r="N10" s="19"/>
      <c r="O10" s="19"/>
      <c r="P10" s="19"/>
      <c r="Q10" s="19"/>
      <c r="R10" s="19"/>
      <c r="S10" s="19"/>
      <c r="T10" s="19"/>
      <c r="U10" s="4"/>
      <c r="V10" s="4"/>
      <c r="W10" s="4"/>
      <c r="X10" s="4"/>
      <c r="Y10" s="4"/>
      <c r="Z10" s="4"/>
      <c r="AA10" s="4"/>
    </row>
    <row r="11" spans="2:13" ht="15.75" thickBot="1">
      <c r="B11" s="225"/>
      <c r="C11" s="99" t="s">
        <v>65</v>
      </c>
      <c r="D11" s="100"/>
      <c r="F11" s="225"/>
      <c r="G11" s="99" t="s">
        <v>344</v>
      </c>
      <c r="H11" s="121"/>
      <c r="J11" s="225"/>
      <c r="K11" s="99" t="s">
        <v>789</v>
      </c>
      <c r="M11" s="54"/>
    </row>
    <row r="12" spans="2:13" ht="15">
      <c r="B12" s="241"/>
      <c r="C12" s="25" t="s">
        <v>1434</v>
      </c>
      <c r="F12" s="250"/>
      <c r="G12" s="25" t="s">
        <v>259</v>
      </c>
      <c r="J12" s="248"/>
      <c r="K12" s="25" t="s">
        <v>91</v>
      </c>
      <c r="M12" s="55" t="s">
        <v>18</v>
      </c>
    </row>
    <row r="13" spans="1:13" ht="15">
      <c r="A13" s="300"/>
      <c r="B13" s="268"/>
      <c r="C13" s="25" t="s">
        <v>801</v>
      </c>
      <c r="J13" s="223"/>
      <c r="K13" s="25" t="s">
        <v>183</v>
      </c>
      <c r="M13" s="77" t="s">
        <v>483</v>
      </c>
    </row>
    <row r="14" spans="1:13" ht="15">
      <c r="A14" s="328" t="s">
        <v>982</v>
      </c>
      <c r="B14" s="259"/>
      <c r="C14" s="25" t="s">
        <v>1433</v>
      </c>
      <c r="D14" s="100"/>
      <c r="F14" s="225"/>
      <c r="G14" s="99" t="s">
        <v>790</v>
      </c>
      <c r="J14" s="223"/>
      <c r="K14" s="25" t="s">
        <v>102</v>
      </c>
      <c r="M14" s="56" t="s">
        <v>19</v>
      </c>
    </row>
    <row r="15" spans="5:13" ht="15">
      <c r="E15" s="279"/>
      <c r="F15" s="250"/>
      <c r="G15" s="25" t="s">
        <v>625</v>
      </c>
      <c r="J15" s="248"/>
      <c r="K15" s="25" t="s">
        <v>103</v>
      </c>
      <c r="M15" s="56"/>
    </row>
    <row r="16" spans="2:13" ht="15">
      <c r="B16" s="225"/>
      <c r="C16" s="99" t="s">
        <v>1169</v>
      </c>
      <c r="F16" s="241"/>
      <c r="J16" s="248"/>
      <c r="K16" s="25" t="s">
        <v>105</v>
      </c>
      <c r="M16" s="77" t="s">
        <v>648</v>
      </c>
    </row>
    <row r="17" spans="2:13" ht="15">
      <c r="B17" s="250"/>
      <c r="C17" s="25" t="s">
        <v>1170</v>
      </c>
      <c r="F17" s="225"/>
      <c r="G17" s="99" t="s">
        <v>549</v>
      </c>
      <c r="J17" s="248"/>
      <c r="K17" s="25" t="s">
        <v>108</v>
      </c>
      <c r="M17" s="56" t="s">
        <v>19</v>
      </c>
    </row>
    <row r="18" spans="2:13" ht="15">
      <c r="B18" s="241"/>
      <c r="E18" s="279"/>
      <c r="F18" s="250"/>
      <c r="G18" s="25" t="s">
        <v>889</v>
      </c>
      <c r="J18" s="19"/>
      <c r="K18" s="19"/>
      <c r="M18" s="56"/>
    </row>
    <row r="19" spans="2:13" ht="15">
      <c r="B19" s="225"/>
      <c r="C19" s="99" t="s">
        <v>1432</v>
      </c>
      <c r="F19" s="241"/>
      <c r="J19" s="225"/>
      <c r="K19" s="99" t="s">
        <v>802</v>
      </c>
      <c r="M19" s="77" t="s">
        <v>484</v>
      </c>
    </row>
    <row r="20" spans="1:13" ht="15.75" thickBot="1">
      <c r="A20" s="328" t="s">
        <v>982</v>
      </c>
      <c r="B20" s="250"/>
      <c r="C20" s="25" t="s">
        <v>100</v>
      </c>
      <c r="F20" s="225"/>
      <c r="G20" s="99" t="s">
        <v>386</v>
      </c>
      <c r="J20" s="250"/>
      <c r="K20" s="25" t="s">
        <v>91</v>
      </c>
      <c r="M20" s="57" t="s">
        <v>478</v>
      </c>
    </row>
    <row r="21" spans="1:10" ht="15.75" thickBot="1">
      <c r="A21" s="328"/>
      <c r="B21" s="258"/>
      <c r="F21" s="250"/>
      <c r="G21" s="25" t="s">
        <v>1099</v>
      </c>
      <c r="J21" s="258"/>
    </row>
    <row r="22" ht="15">
      <c r="M22" s="58" t="s">
        <v>20</v>
      </c>
    </row>
    <row r="23" spans="1:13" ht="18.75">
      <c r="A23" s="112"/>
      <c r="B23" s="388" t="s">
        <v>1443</v>
      </c>
      <c r="C23" s="388"/>
      <c r="D23" s="388"/>
      <c r="E23" s="388"/>
      <c r="F23" s="388"/>
      <c r="G23" s="388"/>
      <c r="H23" s="388"/>
      <c r="I23" s="388"/>
      <c r="J23" s="388"/>
      <c r="K23" s="388"/>
      <c r="M23" s="77" t="s">
        <v>488</v>
      </c>
    </row>
    <row r="24" ht="15">
      <c r="M24" s="56" t="s">
        <v>479</v>
      </c>
    </row>
    <row r="25" spans="2:13" ht="15">
      <c r="B25" s="207"/>
      <c r="C25" s="99" t="s">
        <v>346</v>
      </c>
      <c r="D25" s="100"/>
      <c r="F25" s="211"/>
      <c r="G25" s="99" t="s">
        <v>1101</v>
      </c>
      <c r="H25" s="99"/>
      <c r="J25" s="225"/>
      <c r="K25" s="99" t="s">
        <v>333</v>
      </c>
      <c r="M25" s="56"/>
    </row>
    <row r="26" spans="2:13" ht="15.75">
      <c r="B26" s="190"/>
      <c r="C26" s="25" t="s">
        <v>347</v>
      </c>
      <c r="E26" s="59"/>
      <c r="F26" s="190"/>
      <c r="G26" s="25" t="s">
        <v>1089</v>
      </c>
      <c r="J26" s="248"/>
      <c r="K26" s="25" t="s">
        <v>353</v>
      </c>
      <c r="M26" s="77" t="s">
        <v>480</v>
      </c>
    </row>
    <row r="27" spans="2:13" ht="15">
      <c r="B27" s="191"/>
      <c r="C27" s="25" t="s">
        <v>891</v>
      </c>
      <c r="E27" s="328" t="s">
        <v>982</v>
      </c>
      <c r="F27" s="190"/>
      <c r="G27" s="25" t="s">
        <v>1255</v>
      </c>
      <c r="J27" s="241"/>
      <c r="M27" s="56" t="s">
        <v>21</v>
      </c>
    </row>
    <row r="28" spans="2:13" ht="15">
      <c r="B28" s="191"/>
      <c r="C28" s="25" t="s">
        <v>348</v>
      </c>
      <c r="D28" s="100"/>
      <c r="E28" s="328" t="s">
        <v>982</v>
      </c>
      <c r="F28" s="190"/>
      <c r="G28" s="25" t="s">
        <v>1256</v>
      </c>
      <c r="J28" s="225"/>
      <c r="K28" s="99" t="s">
        <v>354</v>
      </c>
      <c r="M28" s="56"/>
    </row>
    <row r="29" spans="2:13" ht="15">
      <c r="B29" s="191"/>
      <c r="C29" s="25" t="s">
        <v>224</v>
      </c>
      <c r="F29" s="190"/>
      <c r="G29" s="25" t="s">
        <v>1090</v>
      </c>
      <c r="J29" s="248"/>
      <c r="K29" s="25" t="s">
        <v>355</v>
      </c>
      <c r="M29" s="77" t="s">
        <v>481</v>
      </c>
    </row>
    <row r="30" spans="2:13" ht="15.75">
      <c r="B30" s="191"/>
      <c r="C30" s="25" t="s">
        <v>349</v>
      </c>
      <c r="E30" s="59"/>
      <c r="F30" s="190"/>
      <c r="G30" s="25" t="s">
        <v>176</v>
      </c>
      <c r="J30" s="223"/>
      <c r="K30" s="25" t="s">
        <v>628</v>
      </c>
      <c r="M30" s="56" t="s">
        <v>463</v>
      </c>
    </row>
    <row r="31" spans="6:13" ht="15">
      <c r="F31" s="190"/>
      <c r="G31" s="25" t="s">
        <v>236</v>
      </c>
      <c r="J31" s="223"/>
      <c r="K31" s="25" t="s">
        <v>1100</v>
      </c>
      <c r="M31" s="56"/>
    </row>
    <row r="32" spans="2:13" ht="15">
      <c r="B32" s="211"/>
      <c r="C32" s="99" t="s">
        <v>1168</v>
      </c>
      <c r="F32" s="225"/>
      <c r="G32" s="99" t="s">
        <v>350</v>
      </c>
      <c r="H32" s="143"/>
      <c r="J32" s="223"/>
      <c r="K32" s="25" t="s">
        <v>356</v>
      </c>
      <c r="M32" s="77" t="s">
        <v>467</v>
      </c>
    </row>
    <row r="33" spans="2:13" ht="15">
      <c r="B33" s="190"/>
      <c r="C33" s="25" t="s">
        <v>687</v>
      </c>
      <c r="F33" s="190"/>
      <c r="G33" s="122" t="s">
        <v>1435</v>
      </c>
      <c r="J33" s="225"/>
      <c r="K33" s="99" t="s">
        <v>357</v>
      </c>
      <c r="M33" s="56" t="s">
        <v>464</v>
      </c>
    </row>
    <row r="34" spans="1:13" ht="15">
      <c r="A34" s="279"/>
      <c r="B34" s="190"/>
      <c r="C34" s="25" t="s">
        <v>226</v>
      </c>
      <c r="E34" s="100"/>
      <c r="F34" s="191"/>
      <c r="G34" s="25" t="s">
        <v>627</v>
      </c>
      <c r="J34" s="248"/>
      <c r="K34" s="25" t="s">
        <v>1297</v>
      </c>
      <c r="M34" s="56"/>
    </row>
    <row r="35" spans="2:13" ht="15">
      <c r="B35" s="190"/>
      <c r="C35" s="25" t="s">
        <v>1196</v>
      </c>
      <c r="F35" s="190"/>
      <c r="G35" s="25" t="s">
        <v>351</v>
      </c>
      <c r="I35" s="328" t="s">
        <v>982</v>
      </c>
      <c r="J35" s="248"/>
      <c r="K35" s="25" t="s">
        <v>629</v>
      </c>
      <c r="M35" s="77" t="s">
        <v>468</v>
      </c>
    </row>
    <row r="36" spans="2:13" ht="15.75" thickBot="1">
      <c r="B36" s="190"/>
      <c r="C36" s="25" t="s">
        <v>236</v>
      </c>
      <c r="F36" s="191" t="s">
        <v>1305</v>
      </c>
      <c r="G36" s="25" t="s">
        <v>626</v>
      </c>
      <c r="I36" s="328" t="s">
        <v>982</v>
      </c>
      <c r="J36" s="248"/>
      <c r="K36" s="25" t="s">
        <v>1436</v>
      </c>
      <c r="M36" s="57" t="s">
        <v>482</v>
      </c>
    </row>
    <row r="37" spans="1:8" ht="15.75" thickBot="1">
      <c r="A37" s="279"/>
      <c r="F37" s="191"/>
      <c r="G37" s="122" t="s">
        <v>253</v>
      </c>
      <c r="H37" s="19"/>
    </row>
    <row r="38" spans="2:13" ht="15.75">
      <c r="B38" s="391" t="s">
        <v>1185</v>
      </c>
      <c r="C38" s="392"/>
      <c r="F38" s="191"/>
      <c r="G38" s="122" t="s">
        <v>254</v>
      </c>
      <c r="I38" s="295"/>
      <c r="J38" s="347"/>
      <c r="K38" s="348" t="s">
        <v>1439</v>
      </c>
      <c r="M38" s="58" t="s">
        <v>22</v>
      </c>
    </row>
    <row r="39" spans="2:13" ht="15.75" thickBot="1">
      <c r="B39" s="346"/>
      <c r="C39" s="179" t="s">
        <v>1184</v>
      </c>
      <c r="E39" s="279"/>
      <c r="F39" s="191"/>
      <c r="G39" s="25" t="s">
        <v>352</v>
      </c>
      <c r="I39" s="349" t="s">
        <v>982</v>
      </c>
      <c r="J39" s="248"/>
      <c r="K39" s="177" t="s">
        <v>1440</v>
      </c>
      <c r="M39" s="89" t="s">
        <v>1334</v>
      </c>
    </row>
    <row r="40" spans="2:13" ht="15">
      <c r="B40" s="258"/>
      <c r="C40" s="41"/>
      <c r="E40" s="279"/>
      <c r="F40" s="191"/>
      <c r="G40" s="25" t="s">
        <v>1102</v>
      </c>
      <c r="I40" s="349" t="s">
        <v>982</v>
      </c>
      <c r="J40" s="248"/>
      <c r="K40" s="177" t="s">
        <v>1441</v>
      </c>
      <c r="M40" s="89" t="s">
        <v>650</v>
      </c>
    </row>
    <row r="41" spans="2:13" ht="15.75" thickBot="1">
      <c r="B41" s="41"/>
      <c r="C41" s="41"/>
      <c r="E41" s="279"/>
      <c r="F41" s="191"/>
      <c r="I41" s="350" t="s">
        <v>982</v>
      </c>
      <c r="J41" s="351"/>
      <c r="K41" s="179" t="s">
        <v>1442</v>
      </c>
      <c r="M41" s="90" t="s">
        <v>667</v>
      </c>
    </row>
    <row r="42" spans="1:13" ht="18.75">
      <c r="A42" s="112"/>
      <c r="B42" s="388" t="s">
        <v>803</v>
      </c>
      <c r="C42" s="388"/>
      <c r="D42" s="388"/>
      <c r="E42" s="388"/>
      <c r="F42" s="388"/>
      <c r="G42" s="388"/>
      <c r="H42" s="388"/>
      <c r="I42" s="388"/>
      <c r="J42" s="388"/>
      <c r="K42" s="388"/>
      <c r="M42" s="90" t="s">
        <v>678</v>
      </c>
    </row>
    <row r="43" spans="2:13" ht="15">
      <c r="B43" s="241"/>
      <c r="M43" s="90" t="s">
        <v>668</v>
      </c>
    </row>
    <row r="44" spans="2:13" ht="15">
      <c r="B44" s="225"/>
      <c r="C44" s="99" t="s">
        <v>358</v>
      </c>
      <c r="D44" s="100"/>
      <c r="E44" s="100"/>
      <c r="F44" s="247"/>
      <c r="G44" s="99" t="s">
        <v>360</v>
      </c>
      <c r="H44" s="99"/>
      <c r="J44" s="225"/>
      <c r="K44" s="99" t="s">
        <v>1036</v>
      </c>
      <c r="M44" s="90" t="s">
        <v>679</v>
      </c>
    </row>
    <row r="45" spans="3:13" ht="15">
      <c r="C45" s="25" t="s">
        <v>359</v>
      </c>
      <c r="E45" s="331" t="s">
        <v>982</v>
      </c>
      <c r="F45" s="248"/>
      <c r="G45" s="25" t="s">
        <v>1287</v>
      </c>
      <c r="J45" s="250"/>
      <c r="K45" s="25" t="s">
        <v>235</v>
      </c>
      <c r="M45" s="90" t="s">
        <v>669</v>
      </c>
    </row>
    <row r="46" spans="2:13" ht="15">
      <c r="B46" s="223"/>
      <c r="E46" s="331" t="s">
        <v>982</v>
      </c>
      <c r="F46" s="223"/>
      <c r="G46" s="25" t="s">
        <v>1285</v>
      </c>
      <c r="J46" s="226"/>
      <c r="K46" s="25" t="s">
        <v>284</v>
      </c>
      <c r="M46" s="110" t="s">
        <v>680</v>
      </c>
    </row>
    <row r="47" spans="2:13" ht="15">
      <c r="B47" s="225"/>
      <c r="C47" s="99" t="s">
        <v>1031</v>
      </c>
      <c r="D47" s="100"/>
      <c r="E47" s="331" t="s">
        <v>982</v>
      </c>
      <c r="F47" s="223"/>
      <c r="G47" s="25" t="s">
        <v>1286</v>
      </c>
      <c r="J47" s="226"/>
      <c r="K47" s="25" t="s">
        <v>100</v>
      </c>
      <c r="M47" s="110" t="s">
        <v>681</v>
      </c>
    </row>
    <row r="48" spans="2:13" ht="15">
      <c r="B48" s="248"/>
      <c r="C48" s="25" t="s">
        <v>231</v>
      </c>
      <c r="E48" s="331" t="s">
        <v>982</v>
      </c>
      <c r="F48" s="223"/>
      <c r="G48" s="25" t="s">
        <v>1288</v>
      </c>
      <c r="J48" s="226"/>
      <c r="K48" s="25" t="s">
        <v>1037</v>
      </c>
      <c r="M48" s="89" t="s">
        <v>887</v>
      </c>
    </row>
    <row r="49" spans="2:13" ht="15">
      <c r="B49" s="248"/>
      <c r="C49" s="25" t="s">
        <v>1034</v>
      </c>
      <c r="E49" s="166"/>
      <c r="F49" s="223"/>
      <c r="G49" s="25" t="s">
        <v>1282</v>
      </c>
      <c r="J49" s="226"/>
      <c r="K49" s="25" t="s">
        <v>150</v>
      </c>
      <c r="M49" s="90" t="s">
        <v>787</v>
      </c>
    </row>
    <row r="50" spans="1:13" ht="15.75" thickBot="1">
      <c r="A50" s="279"/>
      <c r="B50" s="248"/>
      <c r="C50" s="25" t="s">
        <v>1437</v>
      </c>
      <c r="E50" s="166"/>
      <c r="F50" s="223"/>
      <c r="G50" s="25" t="s">
        <v>1281</v>
      </c>
      <c r="J50" s="226"/>
      <c r="K50" s="25" t="s">
        <v>1038</v>
      </c>
      <c r="M50" s="111" t="s">
        <v>788</v>
      </c>
    </row>
    <row r="51" spans="2:11" ht="15">
      <c r="B51" s="248"/>
      <c r="C51" s="25" t="s">
        <v>1438</v>
      </c>
      <c r="E51" s="166"/>
      <c r="F51" s="223"/>
      <c r="G51" s="25" t="s">
        <v>1284</v>
      </c>
      <c r="J51" s="258"/>
      <c r="K51" s="19"/>
    </row>
    <row r="52" spans="2:11" ht="15">
      <c r="B52" s="248"/>
      <c r="C52" s="19" t="s">
        <v>1230</v>
      </c>
      <c r="E52" s="166"/>
      <c r="F52" s="223"/>
      <c r="G52" s="25" t="s">
        <v>1280</v>
      </c>
      <c r="J52" s="225"/>
      <c r="K52" s="333" t="s">
        <v>497</v>
      </c>
    </row>
    <row r="53" spans="2:13" ht="15">
      <c r="B53" s="223"/>
      <c r="C53" s="25" t="s">
        <v>1032</v>
      </c>
      <c r="E53" s="166"/>
      <c r="F53" s="223"/>
      <c r="G53" s="25" t="s">
        <v>1283</v>
      </c>
      <c r="J53" s="186"/>
      <c r="K53" s="25" t="s">
        <v>1035</v>
      </c>
      <c r="M53" s="130"/>
    </row>
    <row r="54" spans="2:13" ht="15">
      <c r="B54" s="223"/>
      <c r="C54" s="25" t="s">
        <v>1033</v>
      </c>
      <c r="E54" s="166"/>
      <c r="J54" s="258"/>
      <c r="K54" s="19"/>
      <c r="M54" s="130"/>
    </row>
    <row r="55" spans="2:13" ht="15.75" thickBot="1">
      <c r="B55" s="223"/>
      <c r="C55" s="25" t="s">
        <v>1229</v>
      </c>
      <c r="E55" s="166"/>
      <c r="F55" s="225"/>
      <c r="G55" s="129" t="s">
        <v>1188</v>
      </c>
      <c r="J55" s="258"/>
      <c r="K55" s="283"/>
      <c r="M55" s="130"/>
    </row>
    <row r="56" spans="2:13" ht="15">
      <c r="B56" s="224"/>
      <c r="E56" s="337" t="s">
        <v>982</v>
      </c>
      <c r="F56" s="186"/>
      <c r="G56" s="25" t="s">
        <v>1290</v>
      </c>
      <c r="J56" s="188"/>
      <c r="M56" s="58" t="s">
        <v>36</v>
      </c>
    </row>
    <row r="57" spans="2:13" ht="15">
      <c r="B57" s="41"/>
      <c r="E57" s="337" t="s">
        <v>982</v>
      </c>
      <c r="F57" s="186"/>
      <c r="G57" s="25" t="s">
        <v>1291</v>
      </c>
      <c r="M57" s="84" t="s">
        <v>491</v>
      </c>
    </row>
    <row r="58" spans="2:13" ht="15.75" thickBot="1">
      <c r="B58" s="303"/>
      <c r="C58" s="19"/>
      <c r="E58" s="337" t="s">
        <v>982</v>
      </c>
      <c r="F58" s="186"/>
      <c r="G58" s="25" t="s">
        <v>1292</v>
      </c>
      <c r="M58" s="85" t="s">
        <v>35</v>
      </c>
    </row>
    <row r="59" spans="2:13" ht="15">
      <c r="B59" s="303"/>
      <c r="C59" s="19"/>
      <c r="E59" s="337" t="s">
        <v>982</v>
      </c>
      <c r="F59" s="186"/>
      <c r="G59" s="25" t="s">
        <v>1293</v>
      </c>
      <c r="M59" s="130"/>
    </row>
    <row r="60" spans="2:13" ht="15">
      <c r="B60" s="26"/>
      <c r="C60" s="19"/>
      <c r="E60" s="337" t="s">
        <v>982</v>
      </c>
      <c r="F60" s="186"/>
      <c r="G60" s="25" t="s">
        <v>1289</v>
      </c>
      <c r="M60" s="54"/>
    </row>
    <row r="61" ht="15">
      <c r="M61" s="54"/>
    </row>
    <row r="62" spans="2:13" ht="15">
      <c r="B62" s="303"/>
      <c r="C62" s="121"/>
      <c r="M62" s="54"/>
    </row>
    <row r="63" spans="2:5" ht="15">
      <c r="B63" s="303"/>
      <c r="C63" s="122"/>
      <c r="E63" s="279"/>
    </row>
    <row r="64" spans="6:7" ht="15">
      <c r="F64" s="19"/>
      <c r="G64" s="19"/>
    </row>
    <row r="65" ht="15">
      <c r="M65" s="130"/>
    </row>
    <row r="66" ht="15">
      <c r="M66" s="130"/>
    </row>
    <row r="67" ht="15">
      <c r="M67" s="130"/>
    </row>
    <row r="68" ht="15">
      <c r="M68" s="130"/>
    </row>
    <row r="69" ht="15">
      <c r="M69" s="131"/>
    </row>
    <row r="70" spans="3:13" ht="15">
      <c r="C70" s="92"/>
      <c r="M70" s="130"/>
    </row>
    <row r="71" spans="3:13" ht="15">
      <c r="C71" s="92"/>
      <c r="M71" s="130"/>
    </row>
    <row r="74" ht="15">
      <c r="I74" s="92"/>
    </row>
    <row r="75" ht="15">
      <c r="I75" s="92"/>
    </row>
  </sheetData>
  <sheetProtection/>
  <mergeCells count="6">
    <mergeCell ref="B2:M2"/>
    <mergeCell ref="B9:K9"/>
    <mergeCell ref="B42:K42"/>
    <mergeCell ref="D6:F6"/>
    <mergeCell ref="B23:K23"/>
    <mergeCell ref="B38:C38"/>
  </mergeCells>
  <printOptions/>
  <pageMargins left="0.45" right="0.45" top="0.31" bottom="0.72" header="0.3" footer="0.3"/>
  <pageSetup fitToHeight="0" fitToWidth="1" horizontalDpi="600" verticalDpi="600" orientation="portrait" scale="75" r:id="rId2"/>
  <headerFooter>
    <oddFooter>&amp;C&amp;12 4340 North 250 West, West Lafayette, IN 47906 ~ Voice: 765.463.1158 ~ Fax: 765.463.6536
EMail: office@galemas.com ~ Website: www.galemas.com&amp;R&amp;A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showGridLines="0" view="pageLayout" showRuler="0" workbookViewId="0" topLeftCell="A1">
      <selection activeCell="G35" sqref="G35"/>
    </sheetView>
  </sheetViews>
  <sheetFormatPr defaultColWidth="9.140625" defaultRowHeight="15"/>
  <cols>
    <col min="1" max="1" width="2.7109375" style="25" customWidth="1"/>
    <col min="2" max="2" width="4.7109375" style="25" customWidth="1"/>
    <col min="3" max="3" width="24.8515625" style="25" customWidth="1"/>
    <col min="4" max="5" width="2.7109375" style="25" customWidth="1"/>
    <col min="6" max="6" width="4.7109375" style="25" customWidth="1"/>
    <col min="7" max="7" width="21.7109375" style="25" customWidth="1"/>
    <col min="8" max="9" width="2.7109375" style="25" customWidth="1"/>
    <col min="10" max="10" width="4.7109375" style="25" customWidth="1"/>
    <col min="11" max="11" width="25.140625" style="25" customWidth="1"/>
    <col min="12" max="12" width="2.7109375" style="19" customWidth="1"/>
    <col min="13" max="13" width="25.7109375" style="26" customWidth="1"/>
    <col min="14" max="20" width="9.140625" style="19" customWidth="1"/>
    <col min="21" max="28" width="9.140625" style="4" customWidth="1"/>
  </cols>
  <sheetData>
    <row r="1" spans="5:13" ht="33.75" customHeight="1">
      <c r="E1" s="219"/>
      <c r="M1" s="103">
        <f>SUM(A10:N62)</f>
        <v>0</v>
      </c>
    </row>
    <row r="2" spans="2:13" ht="22.5">
      <c r="B2" s="386" t="s">
        <v>1233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ht="18.75">
      <c r="G3" s="162" t="s">
        <v>658</v>
      </c>
    </row>
    <row r="4" ht="15.75" thickBot="1"/>
    <row r="5" spans="1:28" s="1" customFormat="1" ht="24.75" customHeight="1">
      <c r="A5" s="65"/>
      <c r="B5" s="29" t="s">
        <v>1</v>
      </c>
      <c r="C5" s="66"/>
      <c r="D5" s="212">
        <f>+Summary!B6</f>
        <v>0</v>
      </c>
      <c r="E5" s="66"/>
      <c r="F5" s="66"/>
      <c r="G5" s="66"/>
      <c r="H5" s="66"/>
      <c r="I5" s="66"/>
      <c r="J5" s="215" t="s">
        <v>0</v>
      </c>
      <c r="K5" s="67">
        <f>+Summary!D6</f>
        <v>0</v>
      </c>
      <c r="L5" s="68"/>
      <c r="M5" s="104"/>
      <c r="N5" s="20"/>
      <c r="O5" s="20"/>
      <c r="P5" s="20"/>
      <c r="Q5" s="20"/>
      <c r="R5" s="20"/>
      <c r="S5" s="20"/>
      <c r="T5" s="20"/>
      <c r="U5" s="5"/>
      <c r="V5" s="5"/>
      <c r="W5" s="5"/>
      <c r="X5" s="5"/>
      <c r="Y5" s="5"/>
      <c r="Z5" s="5"/>
      <c r="AA5" s="5"/>
      <c r="AB5" s="5"/>
    </row>
    <row r="6" spans="1:28" s="1" customFormat="1" ht="24.75" customHeight="1">
      <c r="A6" s="65"/>
      <c r="B6" s="33" t="s">
        <v>2</v>
      </c>
      <c r="C6" s="70"/>
      <c r="D6" s="387">
        <f>+Summary!B7</f>
        <v>0</v>
      </c>
      <c r="E6" s="387"/>
      <c r="F6" s="387"/>
      <c r="G6" s="71"/>
      <c r="H6" s="71"/>
      <c r="I6" s="70"/>
      <c r="J6" s="70"/>
      <c r="K6" s="70"/>
      <c r="L6" s="72"/>
      <c r="M6" s="105"/>
      <c r="N6" s="20"/>
      <c r="O6" s="20"/>
      <c r="P6" s="20"/>
      <c r="Q6" s="20"/>
      <c r="R6" s="20"/>
      <c r="S6" s="20"/>
      <c r="T6" s="20"/>
      <c r="U6" s="5"/>
      <c r="V6" s="5"/>
      <c r="W6" s="5"/>
      <c r="X6" s="5"/>
      <c r="Y6" s="5"/>
      <c r="Z6" s="5"/>
      <c r="AA6" s="5"/>
      <c r="AB6" s="5"/>
    </row>
    <row r="7" spans="1:28" s="2" customFormat="1" ht="4.5" customHeight="1" thickBot="1">
      <c r="A7" s="74"/>
      <c r="B7" s="38"/>
      <c r="C7" s="39"/>
      <c r="D7" s="39"/>
      <c r="E7" s="39"/>
      <c r="F7" s="39"/>
      <c r="G7" s="39"/>
      <c r="H7" s="39"/>
      <c r="I7" s="39"/>
      <c r="J7" s="39"/>
      <c r="K7" s="39"/>
      <c r="L7" s="75"/>
      <c r="M7" s="40"/>
      <c r="N7" s="19"/>
      <c r="O7" s="19"/>
      <c r="P7" s="19"/>
      <c r="Q7" s="19"/>
      <c r="R7" s="19"/>
      <c r="S7" s="19"/>
      <c r="T7" s="19"/>
      <c r="U7" s="4"/>
      <c r="V7" s="4"/>
      <c r="W7" s="4"/>
      <c r="X7" s="4"/>
      <c r="Y7" s="4"/>
      <c r="Z7" s="4"/>
      <c r="AA7" s="4"/>
      <c r="AB7" s="4"/>
    </row>
    <row r="8" spans="1:28" s="2" customFormat="1" ht="15.75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9"/>
      <c r="M8" s="26"/>
      <c r="N8" s="19"/>
      <c r="O8" s="19"/>
      <c r="P8" s="19"/>
      <c r="Q8" s="19"/>
      <c r="R8" s="19"/>
      <c r="S8" s="19"/>
      <c r="T8" s="19"/>
      <c r="U8" s="4"/>
      <c r="V8" s="4"/>
      <c r="W8" s="4"/>
      <c r="X8" s="4"/>
      <c r="Y8" s="4"/>
      <c r="Z8" s="4"/>
      <c r="AA8" s="4"/>
      <c r="AB8" s="4"/>
    </row>
    <row r="9" spans="1:28" s="3" customFormat="1" ht="18.75">
      <c r="A9" s="74"/>
      <c r="B9" s="382" t="s">
        <v>688</v>
      </c>
      <c r="C9" s="382"/>
      <c r="D9" s="382"/>
      <c r="E9" s="382"/>
      <c r="F9" s="382"/>
      <c r="G9" s="382"/>
      <c r="H9" s="382"/>
      <c r="I9" s="382"/>
      <c r="J9" s="382"/>
      <c r="K9" s="382"/>
      <c r="L9" s="19"/>
      <c r="M9" s="127" t="s">
        <v>16</v>
      </c>
      <c r="N9" s="19"/>
      <c r="O9" s="19"/>
      <c r="P9" s="19"/>
      <c r="Q9" s="19"/>
      <c r="R9" s="19"/>
      <c r="S9" s="19"/>
      <c r="T9" s="19"/>
      <c r="U9" s="4"/>
      <c r="V9" s="4"/>
      <c r="W9" s="4"/>
      <c r="X9" s="4"/>
      <c r="Y9" s="4"/>
      <c r="Z9" s="4"/>
      <c r="AA9" s="4"/>
      <c r="AB9" s="4"/>
    </row>
    <row r="10" spans="1:28" s="2" customFormat="1" ht="15.75" thickBot="1">
      <c r="A10" s="41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19"/>
      <c r="M10" s="128" t="s">
        <v>17</v>
      </c>
      <c r="N10" s="19"/>
      <c r="O10" s="19"/>
      <c r="P10" s="19"/>
      <c r="Q10" s="19"/>
      <c r="R10" s="19"/>
      <c r="S10" s="19"/>
      <c r="T10" s="19"/>
      <c r="U10" s="4"/>
      <c r="V10" s="4"/>
      <c r="W10" s="4"/>
      <c r="X10" s="4"/>
      <c r="Y10" s="4"/>
      <c r="Z10" s="4"/>
      <c r="AA10" s="4"/>
      <c r="AB10" s="4"/>
    </row>
    <row r="11" spans="2:13" ht="15.75" thickBot="1">
      <c r="B11" s="45"/>
      <c r="C11" s="45"/>
      <c r="D11" s="45"/>
      <c r="E11" s="45"/>
      <c r="F11" s="45"/>
      <c r="G11" s="45"/>
      <c r="H11" s="45"/>
      <c r="I11" s="45"/>
      <c r="J11" s="45"/>
      <c r="K11" s="45"/>
      <c r="M11" s="54"/>
    </row>
    <row r="12" spans="2:13" ht="15">
      <c r="B12" s="45"/>
      <c r="C12" s="45"/>
      <c r="D12" s="45"/>
      <c r="E12" s="45"/>
      <c r="F12" s="45"/>
      <c r="G12" s="45"/>
      <c r="H12" s="45"/>
      <c r="I12" s="45"/>
      <c r="J12" s="45"/>
      <c r="K12" s="45"/>
      <c r="M12" s="132" t="s">
        <v>18</v>
      </c>
    </row>
    <row r="13" spans="2:13" ht="15">
      <c r="B13" s="45"/>
      <c r="C13" s="45"/>
      <c r="D13" s="45"/>
      <c r="E13" s="45"/>
      <c r="F13" s="45"/>
      <c r="G13" s="45"/>
      <c r="H13" s="45"/>
      <c r="I13" s="45"/>
      <c r="J13" s="45"/>
      <c r="K13" s="45"/>
      <c r="M13" s="77" t="s">
        <v>483</v>
      </c>
    </row>
    <row r="14" spans="2:13" ht="15">
      <c r="B14" s="45"/>
      <c r="C14" s="45"/>
      <c r="D14" s="45"/>
      <c r="E14" s="45"/>
      <c r="F14" s="45"/>
      <c r="G14" s="45"/>
      <c r="H14" s="45"/>
      <c r="I14" s="45"/>
      <c r="J14" s="45"/>
      <c r="K14" s="45"/>
      <c r="M14" s="56" t="s">
        <v>19</v>
      </c>
    </row>
    <row r="15" spans="2:13" ht="15">
      <c r="B15" s="45"/>
      <c r="C15" s="45"/>
      <c r="D15" s="45"/>
      <c r="E15" s="45"/>
      <c r="F15" s="45"/>
      <c r="G15" s="45"/>
      <c r="H15" s="45"/>
      <c r="I15" s="45"/>
      <c r="J15" s="45"/>
      <c r="K15" s="45"/>
      <c r="M15" s="56"/>
    </row>
    <row r="16" spans="2:13" ht="15">
      <c r="B16" s="45"/>
      <c r="C16" s="45"/>
      <c r="D16" s="45"/>
      <c r="E16" s="45"/>
      <c r="F16" s="45"/>
      <c r="G16" s="45"/>
      <c r="H16" s="45"/>
      <c r="I16" s="45"/>
      <c r="J16" s="45"/>
      <c r="K16" s="45"/>
      <c r="M16" s="77" t="s">
        <v>648</v>
      </c>
    </row>
    <row r="17" spans="2:13" ht="15.75">
      <c r="B17" s="45"/>
      <c r="C17" s="133"/>
      <c r="D17" s="45"/>
      <c r="E17" s="45"/>
      <c r="F17" s="45"/>
      <c r="G17" s="45"/>
      <c r="H17" s="45"/>
      <c r="I17" s="45"/>
      <c r="J17" s="45"/>
      <c r="K17" s="45"/>
      <c r="M17" s="56" t="s">
        <v>19</v>
      </c>
    </row>
    <row r="18" spans="2:13" ht="15">
      <c r="B18" s="45"/>
      <c r="C18" s="45"/>
      <c r="D18" s="45"/>
      <c r="E18" s="45"/>
      <c r="F18" s="45"/>
      <c r="G18" s="45"/>
      <c r="H18" s="45"/>
      <c r="I18" s="45"/>
      <c r="J18" s="45"/>
      <c r="K18" s="45"/>
      <c r="M18" s="56"/>
    </row>
    <row r="19" spans="2:13" ht="15">
      <c r="B19" s="45"/>
      <c r="C19" s="45"/>
      <c r="D19" s="45"/>
      <c r="E19" s="45"/>
      <c r="F19" s="45"/>
      <c r="G19" s="45"/>
      <c r="H19" s="45"/>
      <c r="I19" s="45"/>
      <c r="J19" s="45"/>
      <c r="K19" s="45"/>
      <c r="M19" s="77" t="s">
        <v>484</v>
      </c>
    </row>
    <row r="20" spans="2:13" ht="15.75" thickBot="1">
      <c r="B20" s="45"/>
      <c r="C20" s="45"/>
      <c r="D20" s="45"/>
      <c r="E20" s="45"/>
      <c r="F20" s="45"/>
      <c r="G20" s="45"/>
      <c r="H20" s="45"/>
      <c r="I20" s="45"/>
      <c r="J20" s="45"/>
      <c r="K20" s="45"/>
      <c r="M20" s="57" t="s">
        <v>478</v>
      </c>
    </row>
    <row r="21" spans="2:11" ht="15.75" thickBot="1"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3" ht="18.75">
      <c r="A22" s="112"/>
      <c r="B22" s="382" t="s">
        <v>631</v>
      </c>
      <c r="C22" s="382"/>
      <c r="D22" s="382"/>
      <c r="E22" s="382"/>
      <c r="F22" s="382"/>
      <c r="G22" s="382"/>
      <c r="H22" s="382"/>
      <c r="I22" s="382"/>
      <c r="J22" s="382"/>
      <c r="K22" s="382"/>
      <c r="M22" s="58" t="s">
        <v>20</v>
      </c>
    </row>
    <row r="23" spans="2:13" ht="19.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M23" s="77" t="s">
        <v>488</v>
      </c>
    </row>
    <row r="24" spans="2:13" ht="19.5" customHeight="1">
      <c r="B24" s="109"/>
      <c r="C24" s="134"/>
      <c r="D24" s="100"/>
      <c r="E24" s="335" t="s">
        <v>982</v>
      </c>
      <c r="F24" s="186"/>
      <c r="G24" s="136" t="s">
        <v>1447</v>
      </c>
      <c r="J24" s="19"/>
      <c r="K24" s="134"/>
      <c r="M24" s="56" t="s">
        <v>479</v>
      </c>
    </row>
    <row r="25" spans="2:13" ht="19.5" customHeight="1">
      <c r="B25" s="109"/>
      <c r="C25" s="19"/>
      <c r="D25" s="41"/>
      <c r="E25" s="331" t="s">
        <v>982</v>
      </c>
      <c r="F25" s="187"/>
      <c r="G25" s="136" t="s">
        <v>1295</v>
      </c>
      <c r="J25" s="19"/>
      <c r="K25" s="19"/>
      <c r="M25" s="56"/>
    </row>
    <row r="26" spans="2:13" ht="19.5" customHeight="1">
      <c r="B26" s="109"/>
      <c r="C26" s="19"/>
      <c r="D26" s="41"/>
      <c r="E26" s="335" t="s">
        <v>982</v>
      </c>
      <c r="F26" s="187"/>
      <c r="G26" s="48" t="s">
        <v>1294</v>
      </c>
      <c r="J26" s="19"/>
      <c r="K26" s="19"/>
      <c r="M26" s="77" t="s">
        <v>480</v>
      </c>
    </row>
    <row r="27" spans="2:13" ht="19.5" customHeight="1">
      <c r="B27" s="109"/>
      <c r="C27" s="19"/>
      <c r="D27" s="137"/>
      <c r="E27" s="335" t="s">
        <v>982</v>
      </c>
      <c r="F27" s="187"/>
      <c r="G27" s="136" t="s">
        <v>1296</v>
      </c>
      <c r="H27" s="121"/>
      <c r="J27" s="19"/>
      <c r="K27" s="19"/>
      <c r="M27" s="56" t="s">
        <v>21</v>
      </c>
    </row>
    <row r="28" spans="2:13" ht="19.5" customHeight="1">
      <c r="B28" s="109"/>
      <c r="C28" s="19"/>
      <c r="D28" s="137"/>
      <c r="E28" s="335" t="s">
        <v>982</v>
      </c>
      <c r="F28" s="187"/>
      <c r="G28" s="135" t="s">
        <v>1446</v>
      </c>
      <c r="J28" s="19"/>
      <c r="K28" s="19"/>
      <c r="M28" s="56"/>
    </row>
    <row r="29" spans="2:13" ht="19.5" customHeight="1">
      <c r="B29" s="109"/>
      <c r="C29" s="19"/>
      <c r="D29" s="137"/>
      <c r="E29" s="167"/>
      <c r="F29" s="187"/>
      <c r="G29" s="135" t="s">
        <v>1445</v>
      </c>
      <c r="J29" s="19"/>
      <c r="K29" s="19"/>
      <c r="M29" s="77" t="s">
        <v>481</v>
      </c>
    </row>
    <row r="30" spans="2:13" ht="19.5" customHeight="1">
      <c r="B30" s="109"/>
      <c r="C30" s="19"/>
      <c r="D30" s="137"/>
      <c r="E30" s="167"/>
      <c r="F30" s="187"/>
      <c r="G30" s="136" t="s">
        <v>406</v>
      </c>
      <c r="J30" s="19"/>
      <c r="K30" s="19"/>
      <c r="M30" s="56" t="s">
        <v>463</v>
      </c>
    </row>
    <row r="31" spans="2:13" ht="19.5" customHeight="1">
      <c r="B31" s="109"/>
      <c r="C31" s="19"/>
      <c r="D31" s="137"/>
      <c r="E31" s="167"/>
      <c r="F31" s="187"/>
      <c r="G31" s="136" t="s">
        <v>405</v>
      </c>
      <c r="J31" s="19"/>
      <c r="K31" s="19"/>
      <c r="M31" s="56"/>
    </row>
    <row r="32" spans="2:13" ht="19.5" customHeight="1">
      <c r="B32" s="109"/>
      <c r="C32" s="19"/>
      <c r="D32" s="41"/>
      <c r="E32" s="167"/>
      <c r="F32" s="187"/>
      <c r="G32" s="136" t="s">
        <v>407</v>
      </c>
      <c r="J32" s="19"/>
      <c r="K32" s="19"/>
      <c r="M32" s="77" t="s">
        <v>467</v>
      </c>
    </row>
    <row r="33" spans="2:13" ht="19.5" customHeight="1">
      <c r="B33" s="109"/>
      <c r="C33" s="19"/>
      <c r="D33" s="41"/>
      <c r="E33" s="167"/>
      <c r="F33" s="187"/>
      <c r="G33" s="136" t="s">
        <v>408</v>
      </c>
      <c r="J33" s="19"/>
      <c r="K33" s="19"/>
      <c r="M33" s="56" t="s">
        <v>464</v>
      </c>
    </row>
    <row r="34" spans="2:13" ht="19.5" customHeight="1">
      <c r="B34" s="109"/>
      <c r="C34" s="19"/>
      <c r="D34" s="41"/>
      <c r="E34" s="335" t="s">
        <v>982</v>
      </c>
      <c r="F34" s="187"/>
      <c r="G34" s="136" t="s">
        <v>1462</v>
      </c>
      <c r="J34" s="19"/>
      <c r="K34" s="19"/>
      <c r="M34" s="77" t="s">
        <v>468</v>
      </c>
    </row>
    <row r="35" spans="2:13" ht="15.75" thickBot="1">
      <c r="B35" s="109"/>
      <c r="C35" s="19"/>
      <c r="D35" s="41"/>
      <c r="E35" s="41"/>
      <c r="F35" s="188"/>
      <c r="J35" s="19"/>
      <c r="K35" s="19"/>
      <c r="M35" s="57" t="s">
        <v>482</v>
      </c>
    </row>
    <row r="36" spans="1:11" ht="19.5" thickBot="1">
      <c r="A36" s="112"/>
      <c r="B36" s="116"/>
      <c r="C36" s="116"/>
      <c r="D36" s="116"/>
      <c r="E36" s="116"/>
      <c r="F36" s="138" t="s">
        <v>630</v>
      </c>
      <c r="G36" s="139"/>
      <c r="H36" s="113"/>
      <c r="I36" s="115"/>
      <c r="J36" s="116"/>
      <c r="K36" s="116"/>
    </row>
    <row r="37" spans="2:13" ht="15">
      <c r="B37" s="109"/>
      <c r="C37" s="19"/>
      <c r="D37" s="41"/>
      <c r="E37" s="41"/>
      <c r="F37" s="41"/>
      <c r="J37" s="19"/>
      <c r="K37" s="19"/>
      <c r="M37" s="58" t="s">
        <v>22</v>
      </c>
    </row>
    <row r="38" spans="2:13" ht="15.75">
      <c r="B38" s="109"/>
      <c r="C38" s="336" t="s">
        <v>1298</v>
      </c>
      <c r="D38" s="41"/>
      <c r="E38" s="41"/>
      <c r="F38" s="41"/>
      <c r="G38" s="393" t="s">
        <v>409</v>
      </c>
      <c r="H38" s="393"/>
      <c r="J38" s="41"/>
      <c r="K38" s="393" t="s">
        <v>1236</v>
      </c>
      <c r="L38" s="393"/>
      <c r="M38" s="90" t="s">
        <v>1333</v>
      </c>
    </row>
    <row r="39" spans="2:13" ht="15">
      <c r="B39" s="109"/>
      <c r="C39" s="19"/>
      <c r="D39" s="41"/>
      <c r="E39" s="41"/>
      <c r="F39" s="19"/>
      <c r="J39" s="19"/>
      <c r="L39" s="25"/>
      <c r="M39" s="89" t="s">
        <v>650</v>
      </c>
    </row>
    <row r="40" spans="2:13" ht="15">
      <c r="B40" s="207"/>
      <c r="C40" s="140" t="s">
        <v>181</v>
      </c>
      <c r="D40" s="41"/>
      <c r="E40" s="41"/>
      <c r="F40" s="207"/>
      <c r="G40" s="140" t="s">
        <v>181</v>
      </c>
      <c r="H40" s="41"/>
      <c r="J40" s="207"/>
      <c r="K40" s="140" t="s">
        <v>181</v>
      </c>
      <c r="L40" s="41"/>
      <c r="M40" s="90" t="s">
        <v>667</v>
      </c>
    </row>
    <row r="41" spans="2:13" ht="15">
      <c r="B41" s="190"/>
      <c r="C41" s="19" t="s">
        <v>1020</v>
      </c>
      <c r="D41" s="41"/>
      <c r="E41" s="41"/>
      <c r="F41" s="190"/>
      <c r="G41" s="19" t="s">
        <v>1020</v>
      </c>
      <c r="H41" s="41"/>
      <c r="J41" s="190"/>
      <c r="K41" s="19" t="s">
        <v>1020</v>
      </c>
      <c r="L41" s="41"/>
      <c r="M41" s="90" t="s">
        <v>682</v>
      </c>
    </row>
    <row r="42" spans="2:13" ht="15">
      <c r="B42" s="190"/>
      <c r="C42" s="19" t="s">
        <v>111</v>
      </c>
      <c r="D42" s="41"/>
      <c r="E42" s="41"/>
      <c r="F42" s="190"/>
      <c r="G42" s="19" t="s">
        <v>111</v>
      </c>
      <c r="H42" s="41"/>
      <c r="J42" s="190"/>
      <c r="K42" s="19" t="s">
        <v>111</v>
      </c>
      <c r="L42" s="41"/>
      <c r="M42" s="90" t="s">
        <v>668</v>
      </c>
    </row>
    <row r="43" spans="2:13" ht="15">
      <c r="B43" s="190"/>
      <c r="C43" s="19" t="s">
        <v>112</v>
      </c>
      <c r="D43" s="41"/>
      <c r="E43" s="41"/>
      <c r="F43" s="190"/>
      <c r="G43" s="19" t="s">
        <v>112</v>
      </c>
      <c r="H43" s="41"/>
      <c r="J43" s="190"/>
      <c r="K43" s="19" t="s">
        <v>112</v>
      </c>
      <c r="L43" s="41"/>
      <c r="M43" s="90" t="s">
        <v>679</v>
      </c>
    </row>
    <row r="44" spans="1:13" ht="15">
      <c r="A44" s="328" t="s">
        <v>982</v>
      </c>
      <c r="B44" s="190"/>
      <c r="C44" s="19" t="s">
        <v>1232</v>
      </c>
      <c r="D44" s="41"/>
      <c r="E44" s="343" t="s">
        <v>982</v>
      </c>
      <c r="F44" s="190"/>
      <c r="G44" s="19" t="s">
        <v>1232</v>
      </c>
      <c r="H44" s="41"/>
      <c r="I44" s="328" t="s">
        <v>982</v>
      </c>
      <c r="J44" s="190"/>
      <c r="K44" s="19" t="s">
        <v>1232</v>
      </c>
      <c r="L44" s="41"/>
      <c r="M44" s="90" t="s">
        <v>669</v>
      </c>
    </row>
    <row r="45" spans="2:13" ht="15">
      <c r="B45" s="190"/>
      <c r="C45" s="19" t="s">
        <v>869</v>
      </c>
      <c r="D45" s="41"/>
      <c r="E45" s="41"/>
      <c r="F45" s="190"/>
      <c r="G45" s="19" t="s">
        <v>869</v>
      </c>
      <c r="H45" s="41"/>
      <c r="J45" s="190"/>
      <c r="K45" s="19" t="s">
        <v>869</v>
      </c>
      <c r="L45" s="41"/>
      <c r="M45" s="110" t="s">
        <v>683</v>
      </c>
    </row>
    <row r="46" spans="2:13" ht="15">
      <c r="B46" s="190"/>
      <c r="C46" s="19" t="s">
        <v>114</v>
      </c>
      <c r="D46" s="41"/>
      <c r="E46" s="41"/>
      <c r="F46" s="190"/>
      <c r="G46" s="19" t="s">
        <v>114</v>
      </c>
      <c r="H46" s="41"/>
      <c r="J46" s="190"/>
      <c r="K46" s="19" t="s">
        <v>114</v>
      </c>
      <c r="L46" s="41"/>
      <c r="M46" s="285" t="s">
        <v>1221</v>
      </c>
    </row>
    <row r="47" spans="2:13" ht="15">
      <c r="B47" s="190"/>
      <c r="C47" s="19" t="s">
        <v>1019</v>
      </c>
      <c r="D47" s="41"/>
      <c r="E47" s="41"/>
      <c r="F47" s="190"/>
      <c r="G47" s="19" t="s">
        <v>1019</v>
      </c>
      <c r="H47" s="41"/>
      <c r="J47" s="190"/>
      <c r="K47" s="19" t="s">
        <v>1019</v>
      </c>
      <c r="L47" s="41"/>
      <c r="M47" s="110" t="s">
        <v>681</v>
      </c>
    </row>
    <row r="48" spans="2:13" ht="15.75" thickBot="1">
      <c r="B48" s="190"/>
      <c r="C48" s="283" t="s">
        <v>1018</v>
      </c>
      <c r="D48" s="41"/>
      <c r="E48" s="41"/>
      <c r="F48" s="190"/>
      <c r="G48" s="283" t="s">
        <v>1018</v>
      </c>
      <c r="H48" s="41"/>
      <c r="J48" s="190"/>
      <c r="K48" s="283" t="s">
        <v>1018</v>
      </c>
      <c r="L48" s="41"/>
      <c r="M48" s="123" t="s">
        <v>684</v>
      </c>
    </row>
    <row r="49" spans="1:12" ht="15">
      <c r="A49" s="328" t="s">
        <v>982</v>
      </c>
      <c r="B49" s="190"/>
      <c r="C49" s="19" t="s">
        <v>1235</v>
      </c>
      <c r="D49" s="41"/>
      <c r="E49" s="343" t="s">
        <v>982</v>
      </c>
      <c r="F49" s="190"/>
      <c r="G49" s="19" t="s">
        <v>1235</v>
      </c>
      <c r="H49" s="41"/>
      <c r="I49" s="328" t="s">
        <v>982</v>
      </c>
      <c r="J49" s="190"/>
      <c r="K49" s="19" t="s">
        <v>1235</v>
      </c>
      <c r="L49" s="41"/>
    </row>
    <row r="50" spans="2:12" ht="15">
      <c r="B50" s="189"/>
      <c r="C50" s="283"/>
      <c r="D50" s="284"/>
      <c r="E50" s="284"/>
      <c r="F50" s="189"/>
      <c r="G50" s="19"/>
      <c r="H50" s="41"/>
      <c r="L50" s="41"/>
    </row>
    <row r="51" spans="2:13" ht="15">
      <c r="B51" s="41"/>
      <c r="C51" s="41"/>
      <c r="D51" s="41"/>
      <c r="E51" s="41"/>
      <c r="F51" s="41"/>
      <c r="H51" s="41"/>
      <c r="M51" s="130"/>
    </row>
    <row r="52" spans="2:13" ht="15">
      <c r="B52" s="189"/>
      <c r="C52" s="19"/>
      <c r="D52" s="41"/>
      <c r="E52" s="41"/>
      <c r="F52" s="41"/>
      <c r="H52" s="41"/>
      <c r="M52" s="130"/>
    </row>
    <row r="53" spans="2:13" ht="15">
      <c r="B53" s="109"/>
      <c r="C53" s="109"/>
      <c r="D53" s="45"/>
      <c r="E53" s="45"/>
      <c r="F53" s="181"/>
      <c r="G53" s="109"/>
      <c r="H53" s="45"/>
      <c r="I53" s="92"/>
      <c r="M53" s="130"/>
    </row>
    <row r="54" spans="6:13" ht="15">
      <c r="F54" s="166"/>
      <c r="M54" s="130"/>
    </row>
    <row r="55" ht="15">
      <c r="M55" s="131"/>
    </row>
    <row r="63" spans="2:11" ht="15">
      <c r="B63" s="109"/>
      <c r="C63" s="109"/>
      <c r="D63" s="45"/>
      <c r="E63" s="45"/>
      <c r="F63" s="45"/>
      <c r="G63" s="45"/>
      <c r="H63" s="45"/>
      <c r="I63" s="92"/>
      <c r="J63" s="109"/>
      <c r="K63" s="109"/>
    </row>
    <row r="64" spans="2:11" ht="15">
      <c r="B64" s="92"/>
      <c r="H64" s="92"/>
      <c r="I64" s="45"/>
      <c r="J64" s="109"/>
      <c r="K64" s="109"/>
    </row>
    <row r="65" spans="2:11" ht="15">
      <c r="B65" s="92"/>
      <c r="H65" s="92"/>
      <c r="I65" s="45"/>
      <c r="J65" s="109"/>
      <c r="K65" s="109"/>
    </row>
    <row r="66" spans="2:11" ht="15">
      <c r="B66" s="109"/>
      <c r="C66" s="109"/>
      <c r="D66" s="45"/>
      <c r="E66" s="45"/>
      <c r="F66" s="45"/>
      <c r="G66" s="45"/>
      <c r="H66" s="45"/>
      <c r="I66" s="92"/>
      <c r="J66" s="109"/>
      <c r="K66" s="109"/>
    </row>
    <row r="67" spans="2:11" ht="15">
      <c r="B67" s="109"/>
      <c r="C67" s="109"/>
      <c r="D67" s="45"/>
      <c r="E67" s="45"/>
      <c r="F67" s="45"/>
      <c r="G67" s="45"/>
      <c r="H67" s="45"/>
      <c r="I67" s="92"/>
      <c r="J67" s="109"/>
      <c r="K67" s="109"/>
    </row>
  </sheetData>
  <sheetProtection/>
  <mergeCells count="6">
    <mergeCell ref="B2:M2"/>
    <mergeCell ref="B9:K9"/>
    <mergeCell ref="B22:K22"/>
    <mergeCell ref="D6:F6"/>
    <mergeCell ref="G38:H38"/>
    <mergeCell ref="K38:L38"/>
  </mergeCells>
  <printOptions/>
  <pageMargins left="0.45" right="0.45" top="0.31" bottom="0.72" header="0.3" footer="0.3"/>
  <pageSetup fitToHeight="0" fitToWidth="1" horizontalDpi="600" verticalDpi="600" orientation="portrait" scale="76" r:id="rId2"/>
  <headerFooter>
    <oddFooter>&amp;C&amp;12 4340 North 250 West, West Lafayette, IN 47906 ~ Voice: 765.463.1158 ~ Fax: 765.463.6536
EMail: office@galemas.com ~ Website: www.galemas.com&amp;R&amp;A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2"/>
  <sheetViews>
    <sheetView showGridLines="0" showRowColHeaders="0" view="pageLayout" showRuler="0" workbookViewId="0" topLeftCell="A1">
      <selection activeCell="A8" sqref="A8:O8"/>
    </sheetView>
  </sheetViews>
  <sheetFormatPr defaultColWidth="3.140625" defaultRowHeight="15"/>
  <cols>
    <col min="1" max="1" width="1.1484375" style="25" customWidth="1"/>
    <col min="2" max="2" width="4.7109375" style="25" customWidth="1"/>
    <col min="3" max="3" width="20.00390625" style="25" customWidth="1"/>
    <col min="4" max="5" width="2.7109375" style="25" customWidth="1"/>
    <col min="6" max="6" width="4.7109375" style="25" customWidth="1"/>
    <col min="7" max="7" width="21.7109375" style="25" customWidth="1"/>
    <col min="8" max="8" width="2.7109375" style="25" customWidth="1"/>
    <col min="9" max="9" width="4.57421875" style="25" customWidth="1"/>
    <col min="10" max="10" width="4.7109375" style="25" customWidth="1"/>
    <col min="11" max="11" width="21.8515625" style="25" bestFit="1" customWidth="1"/>
    <col min="12" max="12" width="2.7109375" style="19" customWidth="1"/>
    <col min="13" max="13" width="4.7109375" style="19" customWidth="1"/>
    <col min="14" max="14" width="25.7109375" style="54" customWidth="1"/>
    <col min="15" max="21" width="3.140625" style="19" customWidth="1"/>
    <col min="22" max="24" width="3.140625" style="12" customWidth="1"/>
    <col min="25" max="29" width="3.140625" style="4" customWidth="1"/>
  </cols>
  <sheetData>
    <row r="1" spans="5:14" ht="33.75" customHeight="1">
      <c r="E1" s="219"/>
      <c r="N1" s="64">
        <f>SUM(A9:N108)</f>
        <v>0</v>
      </c>
    </row>
    <row r="2" spans="2:14" ht="22.5">
      <c r="B2" s="386" t="s">
        <v>1233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2:14" ht="18.75">
      <c r="B3" s="390" t="s">
        <v>659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ht="17.25" thickBot="1"/>
    <row r="5" spans="1:24" s="5" customFormat="1" ht="24.75" customHeight="1">
      <c r="A5" s="65"/>
      <c r="B5" s="29" t="s">
        <v>1</v>
      </c>
      <c r="C5" s="66"/>
      <c r="D5" s="212">
        <f>+Summary!B6</f>
        <v>0</v>
      </c>
      <c r="E5" s="66"/>
      <c r="F5" s="66"/>
      <c r="G5" s="66"/>
      <c r="H5" s="66"/>
      <c r="I5" s="66"/>
      <c r="J5" s="215" t="s">
        <v>0</v>
      </c>
      <c r="K5" s="67">
        <f>+Summary!D6</f>
        <v>0</v>
      </c>
      <c r="L5" s="68"/>
      <c r="M5" s="68"/>
      <c r="N5" s="69"/>
      <c r="O5" s="20"/>
      <c r="P5" s="20"/>
      <c r="Q5" s="20"/>
      <c r="R5" s="20"/>
      <c r="S5" s="20"/>
      <c r="T5" s="20"/>
      <c r="U5" s="20"/>
      <c r="V5" s="24"/>
      <c r="W5" s="24"/>
      <c r="X5" s="24"/>
    </row>
    <row r="6" spans="1:24" s="5" customFormat="1" ht="24.75" customHeight="1">
      <c r="A6" s="65"/>
      <c r="B6" s="33" t="s">
        <v>2</v>
      </c>
      <c r="C6" s="70"/>
      <c r="D6" s="387">
        <f>+Summary!B7</f>
        <v>0</v>
      </c>
      <c r="E6" s="387"/>
      <c r="F6" s="387"/>
      <c r="G6" s="71"/>
      <c r="H6" s="71"/>
      <c r="I6" s="70"/>
      <c r="J6" s="70"/>
      <c r="K6" s="70"/>
      <c r="L6" s="72"/>
      <c r="M6" s="72"/>
      <c r="N6" s="73"/>
      <c r="O6" s="20"/>
      <c r="P6" s="20"/>
      <c r="Q6" s="20"/>
      <c r="R6" s="20"/>
      <c r="S6" s="20"/>
      <c r="T6" s="20"/>
      <c r="U6" s="20"/>
      <c r="V6" s="24"/>
      <c r="W6" s="24"/>
      <c r="X6" s="24"/>
    </row>
    <row r="7" spans="1:24" s="4" customFormat="1" ht="4.5" customHeight="1" thickBot="1">
      <c r="A7" s="74"/>
      <c r="B7" s="41"/>
      <c r="C7" s="41"/>
      <c r="D7" s="41"/>
      <c r="E7" s="41"/>
      <c r="F7" s="41"/>
      <c r="G7" s="41"/>
      <c r="H7" s="41"/>
      <c r="I7" s="41"/>
      <c r="J7" s="41"/>
      <c r="K7" s="41"/>
      <c r="L7" s="19"/>
      <c r="M7" s="19"/>
      <c r="N7" s="54"/>
      <c r="O7" s="19"/>
      <c r="P7" s="19"/>
      <c r="Q7" s="19"/>
      <c r="R7" s="19"/>
      <c r="S7" s="19"/>
      <c r="T7" s="19"/>
      <c r="U7" s="19"/>
      <c r="V7" s="12"/>
      <c r="W7" s="12"/>
      <c r="X7" s="12"/>
    </row>
    <row r="8" spans="1:24" s="4" customFormat="1" ht="19.5" thickBot="1">
      <c r="A8" s="74"/>
      <c r="B8" s="382" t="s">
        <v>375</v>
      </c>
      <c r="C8" s="382"/>
      <c r="D8" s="382"/>
      <c r="E8" s="382"/>
      <c r="F8" s="382"/>
      <c r="G8" s="382"/>
      <c r="H8" s="382"/>
      <c r="I8" s="382"/>
      <c r="J8" s="382"/>
      <c r="K8" s="382"/>
      <c r="L8" s="19"/>
      <c r="M8" s="19"/>
      <c r="N8" s="87" t="s">
        <v>16</v>
      </c>
      <c r="O8" s="19"/>
      <c r="P8" s="19"/>
      <c r="Q8" s="19"/>
      <c r="R8" s="19"/>
      <c r="S8" s="19"/>
      <c r="T8" s="19"/>
      <c r="U8" s="19"/>
      <c r="V8" s="12"/>
      <c r="W8" s="12"/>
      <c r="X8" s="12"/>
    </row>
    <row r="9" spans="1:24" s="4" customFormat="1" ht="17.25" thickBot="1">
      <c r="A9" s="41"/>
      <c r="B9" s="302"/>
      <c r="C9" s="167" t="s">
        <v>1183</v>
      </c>
      <c r="D9" s="45"/>
      <c r="E9" s="45"/>
      <c r="F9" s="45"/>
      <c r="G9" s="45"/>
      <c r="H9" s="45"/>
      <c r="I9" s="45"/>
      <c r="J9" s="181"/>
      <c r="K9" s="45"/>
      <c r="L9" s="19"/>
      <c r="M9" s="19"/>
      <c r="N9" s="88" t="s">
        <v>17</v>
      </c>
      <c r="O9" s="19"/>
      <c r="P9" s="19"/>
      <c r="Q9" s="19"/>
      <c r="R9" s="19"/>
      <c r="S9" s="19"/>
      <c r="T9" s="19"/>
      <c r="U9" s="19"/>
      <c r="V9" s="12"/>
      <c r="W9" s="12"/>
      <c r="X9" s="12"/>
    </row>
    <row r="10" spans="1:24" s="4" customFormat="1" ht="17.25" thickBot="1">
      <c r="A10" s="25"/>
      <c r="B10" s="260"/>
      <c r="C10" s="99" t="s">
        <v>828</v>
      </c>
      <c r="D10" s="100"/>
      <c r="E10" s="262"/>
      <c r="F10" s="260"/>
      <c r="G10" s="99" t="s">
        <v>245</v>
      </c>
      <c r="H10" s="121"/>
      <c r="I10" s="25"/>
      <c r="J10" s="260"/>
      <c r="K10" s="99" t="s">
        <v>196</v>
      </c>
      <c r="L10" s="19"/>
      <c r="M10" s="19"/>
      <c r="N10" s="54"/>
      <c r="O10" s="19"/>
      <c r="P10" s="19"/>
      <c r="Q10" s="19"/>
      <c r="R10" s="19"/>
      <c r="S10" s="19"/>
      <c r="T10" s="19"/>
      <c r="U10" s="19"/>
      <c r="V10" s="12"/>
      <c r="W10" s="12"/>
      <c r="X10" s="12"/>
    </row>
    <row r="11" spans="2:14" ht="16.5">
      <c r="B11" s="253"/>
      <c r="C11" s="25" t="s">
        <v>365</v>
      </c>
      <c r="E11" s="146"/>
      <c r="F11" s="253"/>
      <c r="G11" s="25" t="s">
        <v>367</v>
      </c>
      <c r="J11" s="253"/>
      <c r="K11" s="25" t="s">
        <v>369</v>
      </c>
      <c r="N11" s="55" t="s">
        <v>18</v>
      </c>
    </row>
    <row r="12" spans="2:14" ht="16.5">
      <c r="B12" s="255"/>
      <c r="C12" s="25" t="s">
        <v>226</v>
      </c>
      <c r="E12" s="146"/>
      <c r="J12" s="261"/>
      <c r="N12" s="77" t="s">
        <v>483</v>
      </c>
    </row>
    <row r="13" spans="2:14" ht="16.5">
      <c r="B13" s="255"/>
      <c r="C13" s="25" t="s">
        <v>221</v>
      </c>
      <c r="D13" s="100"/>
      <c r="E13" s="146"/>
      <c r="F13" s="260"/>
      <c r="G13" s="99" t="s">
        <v>73</v>
      </c>
      <c r="J13" s="260"/>
      <c r="K13" s="129" t="s">
        <v>971</v>
      </c>
      <c r="N13" s="56" t="s">
        <v>19</v>
      </c>
    </row>
    <row r="14" spans="2:14" ht="16.5">
      <c r="B14" s="255"/>
      <c r="C14" s="25" t="s">
        <v>150</v>
      </c>
      <c r="E14" s="331" t="s">
        <v>982</v>
      </c>
      <c r="F14" s="256"/>
      <c r="G14" s="25" t="s">
        <v>1258</v>
      </c>
      <c r="K14" s="25" t="s">
        <v>91</v>
      </c>
      <c r="N14" s="56"/>
    </row>
    <row r="15" spans="2:14" ht="16.5">
      <c r="B15" s="260"/>
      <c r="C15" s="99" t="s">
        <v>230</v>
      </c>
      <c r="J15" s="226"/>
      <c r="K15" s="25" t="s">
        <v>641</v>
      </c>
      <c r="N15" s="77" t="s">
        <v>648</v>
      </c>
    </row>
    <row r="16" spans="2:14" ht="16.5">
      <c r="B16" s="253"/>
      <c r="C16" s="48" t="s">
        <v>220</v>
      </c>
      <c r="E16" s="146"/>
      <c r="F16" s="260"/>
      <c r="G16" s="99" t="s">
        <v>260</v>
      </c>
      <c r="J16" s="226"/>
      <c r="K16" s="25" t="s">
        <v>634</v>
      </c>
      <c r="N16" s="56" t="s">
        <v>19</v>
      </c>
    </row>
    <row r="17" spans="2:14" ht="16.5">
      <c r="B17" s="255"/>
      <c r="C17" s="25" t="s">
        <v>150</v>
      </c>
      <c r="F17" s="256"/>
      <c r="G17" s="25" t="s">
        <v>261</v>
      </c>
      <c r="J17" s="226"/>
      <c r="K17" s="25" t="s">
        <v>100</v>
      </c>
      <c r="N17" s="56"/>
    </row>
    <row r="18" spans="2:14" ht="16.5">
      <c r="B18" s="255"/>
      <c r="C18" s="25" t="s">
        <v>365</v>
      </c>
      <c r="J18" s="226"/>
      <c r="K18" s="25" t="s">
        <v>146</v>
      </c>
      <c r="N18" s="77" t="s">
        <v>484</v>
      </c>
    </row>
    <row r="19" spans="2:14" ht="16.5">
      <c r="B19" s="254"/>
      <c r="E19" s="146"/>
      <c r="F19" s="225"/>
      <c r="G19" s="99" t="s">
        <v>368</v>
      </c>
      <c r="N19" s="56" t="s">
        <v>478</v>
      </c>
    </row>
    <row r="20" spans="2:14" ht="16.5">
      <c r="B20" s="260"/>
      <c r="C20" s="99" t="s">
        <v>983</v>
      </c>
      <c r="E20" s="146"/>
      <c r="F20" s="248"/>
      <c r="G20" s="25" t="s">
        <v>363</v>
      </c>
      <c r="J20" s="225"/>
      <c r="K20" s="129" t="s">
        <v>970</v>
      </c>
      <c r="N20" s="56"/>
    </row>
    <row r="21" spans="2:14" ht="16.5">
      <c r="B21" s="256"/>
      <c r="C21" s="25" t="s">
        <v>231</v>
      </c>
      <c r="E21" s="146"/>
      <c r="F21" s="223"/>
      <c r="G21" s="25" t="s">
        <v>100</v>
      </c>
      <c r="K21" s="25" t="s">
        <v>91</v>
      </c>
      <c r="N21" s="77"/>
    </row>
    <row r="22" spans="2:14" ht="17.25" thickBot="1">
      <c r="B22" s="256"/>
      <c r="C22" s="25" t="s">
        <v>963</v>
      </c>
      <c r="E22" s="146"/>
      <c r="F22" s="224"/>
      <c r="J22" s="223"/>
      <c r="K22" s="25" t="s">
        <v>826</v>
      </c>
      <c r="N22" s="57"/>
    </row>
    <row r="23" spans="2:11" ht="17.25" thickBot="1">
      <c r="B23" s="256"/>
      <c r="C23" s="25" t="s">
        <v>590</v>
      </c>
      <c r="E23" s="146"/>
      <c r="F23" s="225"/>
      <c r="G23" s="99" t="s">
        <v>829</v>
      </c>
      <c r="J23" s="223"/>
      <c r="K23" s="25" t="s">
        <v>635</v>
      </c>
    </row>
    <row r="24" spans="2:14" ht="16.5">
      <c r="B24" s="182"/>
      <c r="C24" s="25" t="s">
        <v>584</v>
      </c>
      <c r="E24" s="146"/>
      <c r="F24" s="248"/>
      <c r="G24" s="25" t="s">
        <v>272</v>
      </c>
      <c r="J24" s="223"/>
      <c r="K24" s="25" t="s">
        <v>226</v>
      </c>
      <c r="N24" s="58" t="s">
        <v>20</v>
      </c>
    </row>
    <row r="25" spans="2:14" ht="16.5">
      <c r="B25" s="260"/>
      <c r="C25" s="129" t="s">
        <v>975</v>
      </c>
      <c r="F25" s="249"/>
      <c r="J25" s="223"/>
      <c r="K25" s="25" t="s">
        <v>827</v>
      </c>
      <c r="N25" s="77" t="s">
        <v>488</v>
      </c>
    </row>
    <row r="26" spans="2:14" ht="16.5">
      <c r="B26" s="253"/>
      <c r="C26" s="19" t="s">
        <v>91</v>
      </c>
      <c r="F26" s="225"/>
      <c r="G26" s="99" t="s">
        <v>273</v>
      </c>
      <c r="I26" s="279"/>
      <c r="J26" s="223"/>
      <c r="K26" s="25" t="s">
        <v>969</v>
      </c>
      <c r="N26" s="56" t="s">
        <v>479</v>
      </c>
    </row>
    <row r="27" spans="2:14" ht="16.5">
      <c r="B27" s="253"/>
      <c r="C27" s="19" t="s">
        <v>1448</v>
      </c>
      <c r="F27" s="248"/>
      <c r="G27" s="25" t="s">
        <v>274</v>
      </c>
      <c r="J27" s="259"/>
      <c r="K27" s="25" t="s">
        <v>150</v>
      </c>
      <c r="N27" s="56"/>
    </row>
    <row r="28" spans="2:14" ht="16.5">
      <c r="B28" s="255"/>
      <c r="C28" s="25" t="s">
        <v>100</v>
      </c>
      <c r="F28" s="249"/>
      <c r="N28" s="77" t="s">
        <v>480</v>
      </c>
    </row>
    <row r="29" spans="2:14" ht="16.5">
      <c r="B29" s="255"/>
      <c r="C29" s="19" t="s">
        <v>238</v>
      </c>
      <c r="E29" s="279"/>
      <c r="F29" s="225"/>
      <c r="G29" s="99" t="s">
        <v>280</v>
      </c>
      <c r="J29" s="225"/>
      <c r="K29" s="99" t="s">
        <v>976</v>
      </c>
      <c r="N29" s="56" t="s">
        <v>21</v>
      </c>
    </row>
    <row r="30" spans="2:14" ht="16.5">
      <c r="B30" s="255"/>
      <c r="C30" s="25" t="s">
        <v>236</v>
      </c>
      <c r="F30" s="248"/>
      <c r="G30" s="25" t="s">
        <v>91</v>
      </c>
      <c r="I30" s="331" t="s">
        <v>982</v>
      </c>
      <c r="J30" s="166"/>
      <c r="K30" s="25" t="s">
        <v>1261</v>
      </c>
      <c r="N30" s="56"/>
    </row>
    <row r="31" spans="2:14" ht="16.5">
      <c r="B31" s="252"/>
      <c r="C31" s="99" t="s">
        <v>1160</v>
      </c>
      <c r="F31" s="224"/>
      <c r="I31" s="193"/>
      <c r="J31" s="223"/>
      <c r="K31" s="25" t="s">
        <v>370</v>
      </c>
      <c r="N31" s="77" t="s">
        <v>481</v>
      </c>
    </row>
    <row r="32" spans="2:14" ht="16.5">
      <c r="B32" s="253"/>
      <c r="C32" s="25" t="s">
        <v>91</v>
      </c>
      <c r="F32" s="225"/>
      <c r="G32" s="129" t="s">
        <v>973</v>
      </c>
      <c r="I32" s="193"/>
      <c r="J32" s="223"/>
      <c r="K32" s="25" t="s">
        <v>371</v>
      </c>
      <c r="N32" s="56" t="s">
        <v>463</v>
      </c>
    </row>
    <row r="33" spans="2:14" ht="16.5">
      <c r="B33" s="253"/>
      <c r="C33" s="25" t="s">
        <v>689</v>
      </c>
      <c r="F33" s="248"/>
      <c r="G33" s="25" t="s">
        <v>1162</v>
      </c>
      <c r="J33" s="223"/>
      <c r="K33" s="25" t="s">
        <v>372</v>
      </c>
      <c r="N33" s="56"/>
    </row>
    <row r="34" spans="2:14" ht="16.5">
      <c r="B34" s="253"/>
      <c r="C34" s="25" t="s">
        <v>635</v>
      </c>
      <c r="F34" s="259"/>
      <c r="G34" s="25" t="s">
        <v>361</v>
      </c>
      <c r="N34" s="77" t="s">
        <v>467</v>
      </c>
    </row>
    <row r="35" spans="2:14" ht="16.5">
      <c r="B35" s="253"/>
      <c r="C35" s="25" t="s">
        <v>100</v>
      </c>
      <c r="F35" s="102"/>
      <c r="G35" s="25" t="s">
        <v>968</v>
      </c>
      <c r="J35" s="310"/>
      <c r="K35" s="99" t="s">
        <v>830</v>
      </c>
      <c r="N35" s="56" t="s">
        <v>464</v>
      </c>
    </row>
    <row r="36" spans="2:14" ht="16.5">
      <c r="B36" s="253"/>
      <c r="C36" s="25" t="s">
        <v>176</v>
      </c>
      <c r="F36" s="102"/>
      <c r="J36" s="248"/>
      <c r="K36" s="25" t="s">
        <v>91</v>
      </c>
      <c r="N36" s="56"/>
    </row>
    <row r="37" spans="2:14" ht="16.5">
      <c r="B37" s="253"/>
      <c r="C37" s="25" t="s">
        <v>236</v>
      </c>
      <c r="J37" s="223"/>
      <c r="K37" s="25" t="s">
        <v>637</v>
      </c>
      <c r="N37" s="77" t="s">
        <v>468</v>
      </c>
    </row>
    <row r="38" spans="2:14" ht="17.25" thickBot="1">
      <c r="B38" s="260"/>
      <c r="C38" s="99" t="s">
        <v>1161</v>
      </c>
      <c r="E38" s="279"/>
      <c r="F38" s="225"/>
      <c r="G38" s="99" t="s">
        <v>974</v>
      </c>
      <c r="J38" s="223"/>
      <c r="K38" s="25" t="s">
        <v>1449</v>
      </c>
      <c r="N38" s="57" t="s">
        <v>482</v>
      </c>
    </row>
    <row r="39" spans="2:11" ht="17.25" thickBot="1">
      <c r="B39" s="253"/>
      <c r="C39" s="25" t="s">
        <v>146</v>
      </c>
      <c r="E39" s="279"/>
      <c r="F39" s="250"/>
      <c r="G39" s="25" t="s">
        <v>91</v>
      </c>
      <c r="J39" s="223"/>
      <c r="K39" s="25" t="s">
        <v>100</v>
      </c>
    </row>
    <row r="40" spans="2:14" ht="16.5">
      <c r="B40" s="255"/>
      <c r="C40" s="25" t="s">
        <v>226</v>
      </c>
      <c r="F40" s="250"/>
      <c r="G40" s="25" t="s">
        <v>265</v>
      </c>
      <c r="J40" s="223"/>
      <c r="K40" s="25" t="s">
        <v>636</v>
      </c>
      <c r="N40" s="58" t="s">
        <v>22</v>
      </c>
    </row>
    <row r="41" spans="2:14" ht="16.5">
      <c r="B41" s="255"/>
      <c r="C41" s="25" t="s">
        <v>100</v>
      </c>
      <c r="F41" s="226"/>
      <c r="G41" s="25" t="s">
        <v>641</v>
      </c>
      <c r="N41" s="89" t="s">
        <v>1334</v>
      </c>
    </row>
    <row r="42" spans="2:14" ht="16.5">
      <c r="B42" s="255"/>
      <c r="C42" s="25" t="s">
        <v>150</v>
      </c>
      <c r="F42" s="186"/>
      <c r="G42" s="25" t="s">
        <v>100</v>
      </c>
      <c r="J42" s="225"/>
      <c r="K42" s="99" t="s">
        <v>300</v>
      </c>
      <c r="N42" s="89" t="s">
        <v>650</v>
      </c>
    </row>
    <row r="43" spans="2:14" ht="16.5">
      <c r="B43" s="255"/>
      <c r="C43" s="25" t="s">
        <v>236</v>
      </c>
      <c r="F43" s="187"/>
      <c r="G43" s="25" t="s">
        <v>176</v>
      </c>
      <c r="J43" s="248"/>
      <c r="K43" s="25" t="s">
        <v>91</v>
      </c>
      <c r="N43" s="90" t="s">
        <v>667</v>
      </c>
    </row>
    <row r="44" spans="2:14" ht="16.5">
      <c r="B44" s="252"/>
      <c r="C44" s="99" t="s">
        <v>242</v>
      </c>
      <c r="F44" s="187"/>
      <c r="G44" s="25" t="s">
        <v>150</v>
      </c>
      <c r="J44" s="223"/>
      <c r="K44" s="25" t="s">
        <v>265</v>
      </c>
      <c r="N44" s="90" t="s">
        <v>678</v>
      </c>
    </row>
    <row r="45" spans="2:14" ht="16.5">
      <c r="B45" s="186"/>
      <c r="C45" s="25" t="s">
        <v>91</v>
      </c>
      <c r="J45" s="223"/>
      <c r="K45" s="25" t="s">
        <v>365</v>
      </c>
      <c r="N45" s="90" t="s">
        <v>668</v>
      </c>
    </row>
    <row r="46" spans="6:14" ht="16.5">
      <c r="F46" s="260"/>
      <c r="G46" s="99" t="s">
        <v>972</v>
      </c>
      <c r="J46" s="223"/>
      <c r="K46" s="25" t="s">
        <v>293</v>
      </c>
      <c r="N46" s="90" t="s">
        <v>679</v>
      </c>
    </row>
    <row r="47" spans="2:14" ht="16.5">
      <c r="B47" s="252"/>
      <c r="C47" s="99" t="s">
        <v>244</v>
      </c>
      <c r="G47" s="25" t="s">
        <v>91</v>
      </c>
      <c r="J47" s="223"/>
      <c r="K47" s="25" t="s">
        <v>1163</v>
      </c>
      <c r="N47" s="90" t="s">
        <v>669</v>
      </c>
    </row>
    <row r="48" spans="2:14" ht="16.5">
      <c r="B48" s="253"/>
      <c r="C48" s="25" t="s">
        <v>633</v>
      </c>
      <c r="F48" s="255"/>
      <c r="G48" s="25" t="s">
        <v>640</v>
      </c>
      <c r="J48" s="102"/>
      <c r="K48" s="25" t="s">
        <v>236</v>
      </c>
      <c r="N48" s="110" t="s">
        <v>680</v>
      </c>
    </row>
    <row r="49" spans="3:14" ht="16.5">
      <c r="C49" s="25" t="s">
        <v>1257</v>
      </c>
      <c r="E49" s="331" t="s">
        <v>982</v>
      </c>
      <c r="F49" s="253"/>
      <c r="G49" s="25" t="s">
        <v>365</v>
      </c>
      <c r="N49" s="110" t="s">
        <v>681</v>
      </c>
    </row>
    <row r="50" spans="2:14" ht="16.5">
      <c r="B50" s="255"/>
      <c r="C50" s="25" t="s">
        <v>366</v>
      </c>
      <c r="F50" s="255"/>
      <c r="G50" s="25" t="s">
        <v>635</v>
      </c>
      <c r="J50" s="225"/>
      <c r="K50" s="125" t="s">
        <v>92</v>
      </c>
      <c r="N50" s="89" t="s">
        <v>887</v>
      </c>
    </row>
    <row r="51" spans="2:14" ht="16.5">
      <c r="B51" s="255"/>
      <c r="C51" s="25" t="s">
        <v>365</v>
      </c>
      <c r="F51" s="255"/>
      <c r="G51" s="25" t="s">
        <v>634</v>
      </c>
      <c r="J51" s="190"/>
      <c r="K51" s="25" t="s">
        <v>1451</v>
      </c>
      <c r="N51" s="90" t="s">
        <v>787</v>
      </c>
    </row>
    <row r="52" spans="2:14" ht="17.25" thickBot="1">
      <c r="B52" s="255"/>
      <c r="C52" s="25" t="s">
        <v>235</v>
      </c>
      <c r="F52" s="255"/>
      <c r="G52" s="25" t="s">
        <v>100</v>
      </c>
      <c r="J52" s="190"/>
      <c r="K52" s="25" t="s">
        <v>1450</v>
      </c>
      <c r="N52" s="111" t="s">
        <v>788</v>
      </c>
    </row>
    <row r="53" spans="2:14" ht="16.5">
      <c r="B53" s="255"/>
      <c r="C53" s="25" t="s">
        <v>284</v>
      </c>
      <c r="F53" s="102"/>
      <c r="G53" s="25" t="s">
        <v>150</v>
      </c>
      <c r="J53" s="187"/>
      <c r="K53" s="25" t="s">
        <v>365</v>
      </c>
      <c r="N53" s="84" t="s">
        <v>38</v>
      </c>
    </row>
    <row r="54" spans="2:14" ht="17.25" thickBot="1">
      <c r="B54" s="255"/>
      <c r="C54" s="25" t="s">
        <v>100</v>
      </c>
      <c r="N54" s="85" t="s">
        <v>492</v>
      </c>
    </row>
    <row r="55" spans="2:14" ht="16.5">
      <c r="B55" s="255"/>
      <c r="C55" s="25" t="s">
        <v>150</v>
      </c>
      <c r="F55" s="41"/>
      <c r="N55" s="141"/>
    </row>
    <row r="56" spans="2:14" ht="16.5">
      <c r="B56" s="255"/>
      <c r="C56" s="25" t="s">
        <v>236</v>
      </c>
      <c r="F56" s="41"/>
      <c r="N56" s="142"/>
    </row>
    <row r="57" spans="1:14" ht="18.75">
      <c r="A57" s="382" t="s">
        <v>374</v>
      </c>
      <c r="B57" s="382"/>
      <c r="C57" s="382"/>
      <c r="D57" s="382"/>
      <c r="E57" s="382"/>
      <c r="F57" s="382"/>
      <c r="G57" s="382"/>
      <c r="H57" s="22"/>
      <c r="I57" s="398" t="s">
        <v>893</v>
      </c>
      <c r="J57" s="398"/>
      <c r="K57" s="398"/>
      <c r="L57" s="398"/>
      <c r="M57" s="398"/>
      <c r="N57" s="398"/>
    </row>
    <row r="58" spans="1:45" s="3" customFormat="1" ht="18.75">
      <c r="A58" s="25"/>
      <c r="B58" s="275"/>
      <c r="C58" s="275"/>
      <c r="D58" s="25"/>
      <c r="E58" s="25"/>
      <c r="F58" s="25"/>
      <c r="G58" s="25"/>
      <c r="H58" s="25"/>
      <c r="I58" s="192"/>
      <c r="J58" s="25"/>
      <c r="K58" s="25"/>
      <c r="L58" s="25"/>
      <c r="M58" s="25"/>
      <c r="N58" s="25"/>
      <c r="O58" s="19"/>
      <c r="P58" s="19"/>
      <c r="Q58" s="19"/>
      <c r="R58" s="19"/>
      <c r="S58" s="19"/>
      <c r="T58" s="19"/>
      <c r="U58" s="19"/>
      <c r="V58" s="12"/>
      <c r="W58" s="12"/>
      <c r="X58" s="12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14" ht="16.5">
      <c r="A59" s="254"/>
      <c r="B59" s="260"/>
      <c r="C59" s="99" t="s">
        <v>303</v>
      </c>
      <c r="F59" s="252"/>
      <c r="G59" s="99" t="s">
        <v>979</v>
      </c>
      <c r="H59" s="146"/>
      <c r="I59" s="252"/>
      <c r="J59" s="99" t="s">
        <v>379</v>
      </c>
      <c r="K59" s="143"/>
      <c r="L59" s="25"/>
      <c r="M59" s="252"/>
      <c r="N59" s="99" t="s">
        <v>311</v>
      </c>
    </row>
    <row r="60" spans="1:14" ht="16.5">
      <c r="A60" s="254"/>
      <c r="B60" s="253"/>
      <c r="C60" s="25" t="s">
        <v>175</v>
      </c>
      <c r="F60" s="263"/>
      <c r="G60" s="25" t="s">
        <v>91</v>
      </c>
      <c r="H60" s="146"/>
      <c r="I60" s="253"/>
      <c r="J60" s="25" t="s">
        <v>380</v>
      </c>
      <c r="L60" s="25"/>
      <c r="M60" s="256"/>
      <c r="N60" s="25" t="s">
        <v>194</v>
      </c>
    </row>
    <row r="61" spans="1:14" ht="16.5">
      <c r="A61" s="254"/>
      <c r="B61" s="255"/>
      <c r="C61" s="25" t="s">
        <v>150</v>
      </c>
      <c r="F61" s="253"/>
      <c r="G61" s="25" t="s">
        <v>292</v>
      </c>
      <c r="H61" s="146"/>
      <c r="I61" s="254"/>
      <c r="L61" s="279"/>
      <c r="M61" s="256"/>
      <c r="N61" s="54" t="s">
        <v>552</v>
      </c>
    </row>
    <row r="62" spans="1:14" ht="16.5">
      <c r="A62" s="254"/>
      <c r="B62" s="254"/>
      <c r="F62" s="255"/>
      <c r="G62" s="25" t="s">
        <v>363</v>
      </c>
      <c r="H62" s="146"/>
      <c r="I62" s="252"/>
      <c r="J62" s="99" t="s">
        <v>381</v>
      </c>
      <c r="K62" s="143"/>
      <c r="L62" s="25"/>
      <c r="N62" s="54" t="s">
        <v>889</v>
      </c>
    </row>
    <row r="63" spans="1:14" ht="16.5">
      <c r="A63" s="254"/>
      <c r="B63" s="260"/>
      <c r="C63" s="99" t="s">
        <v>304</v>
      </c>
      <c r="F63" s="255"/>
      <c r="G63" s="25" t="s">
        <v>1164</v>
      </c>
      <c r="H63" s="146"/>
      <c r="I63" s="253"/>
      <c r="J63" s="25" t="s">
        <v>382</v>
      </c>
      <c r="L63" s="25"/>
      <c r="M63" s="257"/>
      <c r="N63" s="25" t="s">
        <v>313</v>
      </c>
    </row>
    <row r="64" spans="1:14" ht="16.5">
      <c r="A64" s="254"/>
      <c r="B64" s="253"/>
      <c r="C64" s="25" t="s">
        <v>373</v>
      </c>
      <c r="F64" s="255"/>
      <c r="G64" s="25" t="s">
        <v>221</v>
      </c>
      <c r="H64" s="146"/>
      <c r="I64" s="254"/>
      <c r="L64" s="25"/>
      <c r="M64" s="183"/>
      <c r="N64" s="25"/>
    </row>
    <row r="65" spans="1:14" ht="16.5">
      <c r="A65" s="254"/>
      <c r="B65" s="254"/>
      <c r="H65" s="146"/>
      <c r="I65" s="260"/>
      <c r="J65" s="99" t="s">
        <v>964</v>
      </c>
      <c r="K65" s="143"/>
      <c r="L65" s="25"/>
      <c r="M65" s="252"/>
      <c r="N65" s="99" t="s">
        <v>316</v>
      </c>
    </row>
    <row r="66" spans="1:14" ht="16.5">
      <c r="A66" s="172"/>
      <c r="B66" s="211"/>
      <c r="C66" s="99" t="s">
        <v>181</v>
      </c>
      <c r="F66" s="260"/>
      <c r="G66" s="99" t="s">
        <v>121</v>
      </c>
      <c r="H66" s="146"/>
      <c r="I66" s="253"/>
      <c r="J66" s="25" t="s">
        <v>965</v>
      </c>
      <c r="K66" s="19"/>
      <c r="L66" s="25"/>
      <c r="M66" s="253"/>
      <c r="N66" s="25" t="s">
        <v>298</v>
      </c>
    </row>
    <row r="67" spans="1:16" ht="16.5">
      <c r="A67" s="172"/>
      <c r="B67" s="253"/>
      <c r="C67" s="25" t="s">
        <v>376</v>
      </c>
      <c r="F67" s="253"/>
      <c r="G67" s="25" t="s">
        <v>980</v>
      </c>
      <c r="H67" s="146"/>
      <c r="L67" s="25"/>
      <c r="M67" s="255"/>
      <c r="N67" s="25" t="s">
        <v>317</v>
      </c>
      <c r="P67" s="25"/>
    </row>
    <row r="68" spans="1:14" ht="16.5">
      <c r="A68" s="254"/>
      <c r="F68" s="254"/>
      <c r="H68" s="21"/>
      <c r="I68" s="252"/>
      <c r="J68" s="99" t="s">
        <v>383</v>
      </c>
      <c r="K68" s="143"/>
      <c r="L68" s="25"/>
      <c r="M68" s="254"/>
      <c r="N68" s="25"/>
    </row>
    <row r="69" spans="1:14" ht="16.5">
      <c r="A69" s="172"/>
      <c r="B69" s="211"/>
      <c r="C69" s="99" t="s">
        <v>1262</v>
      </c>
      <c r="F69" s="252"/>
      <c r="G69" s="99" t="s">
        <v>832</v>
      </c>
      <c r="H69" s="21"/>
      <c r="I69" s="253"/>
      <c r="J69" s="25" t="s">
        <v>642</v>
      </c>
      <c r="L69" s="25"/>
      <c r="M69" s="252"/>
      <c r="N69" s="99" t="s">
        <v>319</v>
      </c>
    </row>
    <row r="70" spans="1:14" ht="16.5">
      <c r="A70" s="331" t="s">
        <v>982</v>
      </c>
      <c r="B70" s="253"/>
      <c r="C70" s="25" t="s">
        <v>1263</v>
      </c>
      <c r="F70" s="253"/>
      <c r="G70" s="25" t="s">
        <v>220</v>
      </c>
      <c r="H70" s="19"/>
      <c r="I70" s="255"/>
      <c r="J70" s="25" t="s">
        <v>643</v>
      </c>
      <c r="L70" s="25"/>
      <c r="M70" s="253"/>
      <c r="N70" s="25" t="s">
        <v>320</v>
      </c>
    </row>
    <row r="71" spans="1:14" ht="16.5">
      <c r="A71" s="254"/>
      <c r="F71" s="254"/>
      <c r="H71" s="41"/>
      <c r="I71" s="254"/>
      <c r="L71" s="25"/>
      <c r="M71" s="255"/>
      <c r="N71" s="25" t="s">
        <v>321</v>
      </c>
    </row>
    <row r="72" spans="1:14" ht="16.5">
      <c r="A72" s="254"/>
      <c r="B72" s="252"/>
      <c r="C72" s="99" t="s">
        <v>308</v>
      </c>
      <c r="F72" s="252"/>
      <c r="G72" s="99" t="s">
        <v>322</v>
      </c>
      <c r="I72" s="252"/>
      <c r="J72" s="99" t="s">
        <v>1259</v>
      </c>
      <c r="K72" s="143"/>
      <c r="L72" s="25"/>
      <c r="M72" s="254"/>
      <c r="N72" s="25"/>
    </row>
    <row r="73" spans="1:45" ht="16.5">
      <c r="A73" s="254"/>
      <c r="B73" s="264"/>
      <c r="C73" s="25" t="s">
        <v>91</v>
      </c>
      <c r="D73" s="122"/>
      <c r="F73" s="253"/>
      <c r="G73" s="25" t="s">
        <v>377</v>
      </c>
      <c r="H73" s="328" t="s">
        <v>982</v>
      </c>
      <c r="I73" s="256"/>
      <c r="J73" s="25" t="s">
        <v>1260</v>
      </c>
      <c r="L73" s="25"/>
      <c r="M73" s="252"/>
      <c r="N73" s="99" t="s">
        <v>208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1:45" s="6" customFormat="1" ht="16.5">
      <c r="A74" s="254"/>
      <c r="B74" s="256"/>
      <c r="C74" s="25" t="s">
        <v>1266</v>
      </c>
      <c r="D74" s="25"/>
      <c r="E74" s="25"/>
      <c r="F74" s="254"/>
      <c r="G74" s="122"/>
      <c r="H74" s="25"/>
      <c r="I74" s="25"/>
      <c r="J74" s="25"/>
      <c r="K74" s="25"/>
      <c r="L74" s="25"/>
      <c r="M74" s="253"/>
      <c r="N74" s="25" t="s">
        <v>392</v>
      </c>
      <c r="O74" s="19"/>
      <c r="P74" s="122"/>
      <c r="Q74" s="122"/>
      <c r="R74" s="122"/>
      <c r="S74" s="122"/>
      <c r="T74" s="19"/>
      <c r="U74" s="19"/>
      <c r="V74" s="12"/>
      <c r="W74" s="12"/>
      <c r="X74" s="12"/>
      <c r="Y74" s="4"/>
      <c r="Z74" s="4"/>
      <c r="AA74" s="4"/>
      <c r="AB74" s="4"/>
      <c r="AC74" s="4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1:14" ht="16.5">
      <c r="A75" s="254"/>
      <c r="B75" s="257"/>
      <c r="C75" s="25" t="s">
        <v>1265</v>
      </c>
      <c r="E75" s="122"/>
      <c r="F75" s="260"/>
      <c r="G75" s="144" t="s">
        <v>378</v>
      </c>
      <c r="H75" s="21"/>
      <c r="I75" s="252"/>
      <c r="J75" s="99" t="s">
        <v>384</v>
      </c>
      <c r="K75" s="143"/>
      <c r="L75" s="279"/>
      <c r="M75" s="255"/>
      <c r="N75" s="25"/>
    </row>
    <row r="76" spans="1:13" ht="16.5">
      <c r="A76" s="254"/>
      <c r="B76" s="256"/>
      <c r="C76" s="25" t="s">
        <v>1088</v>
      </c>
      <c r="F76" s="253"/>
      <c r="G76" s="54" t="s">
        <v>493</v>
      </c>
      <c r="H76" s="21"/>
      <c r="I76" s="253"/>
      <c r="J76" s="25" t="s">
        <v>385</v>
      </c>
      <c r="L76" s="25"/>
      <c r="M76" s="21"/>
    </row>
    <row r="77" spans="1:14" ht="16.5">
      <c r="A77" s="172"/>
      <c r="B77" s="257"/>
      <c r="C77" s="25" t="s">
        <v>1264</v>
      </c>
      <c r="F77" s="183"/>
      <c r="G77" s="54"/>
      <c r="H77" s="21"/>
      <c r="I77" s="254"/>
      <c r="L77" s="25"/>
      <c r="M77" s="252"/>
      <c r="N77" s="99" t="s">
        <v>393</v>
      </c>
    </row>
    <row r="78" spans="2:14" ht="16.5">
      <c r="B78" s="257"/>
      <c r="C78" s="25" t="s">
        <v>100</v>
      </c>
      <c r="F78" s="252"/>
      <c r="G78" s="144" t="s">
        <v>132</v>
      </c>
      <c r="H78" s="21"/>
      <c r="I78" s="252"/>
      <c r="J78" s="99" t="s">
        <v>386</v>
      </c>
      <c r="K78" s="143"/>
      <c r="L78" s="25"/>
      <c r="M78" s="253"/>
      <c r="N78" s="25" t="s">
        <v>194</v>
      </c>
    </row>
    <row r="79" spans="6:17" ht="16.5">
      <c r="F79" s="253"/>
      <c r="G79" s="141" t="s">
        <v>1452</v>
      </c>
      <c r="H79" s="21"/>
      <c r="I79" s="255"/>
      <c r="J79" s="25" t="s">
        <v>387</v>
      </c>
      <c r="L79" s="25"/>
      <c r="M79" s="254"/>
      <c r="N79" s="25"/>
      <c r="P79" s="25"/>
      <c r="Q79" s="25"/>
    </row>
    <row r="80" spans="2:14" ht="16.5">
      <c r="B80" s="252"/>
      <c r="C80" s="99" t="s">
        <v>638</v>
      </c>
      <c r="F80" s="183"/>
      <c r="G80" s="54"/>
      <c r="H80" s="21"/>
      <c r="I80" s="255"/>
      <c r="J80" s="25" t="s">
        <v>388</v>
      </c>
      <c r="L80" s="25"/>
      <c r="M80" s="252"/>
      <c r="N80" s="99" t="s">
        <v>394</v>
      </c>
    </row>
    <row r="81" spans="2:14" ht="16.5">
      <c r="B81" s="253"/>
      <c r="C81" s="25" t="s">
        <v>91</v>
      </c>
      <c r="F81" s="260"/>
      <c r="G81" s="144" t="s">
        <v>134</v>
      </c>
      <c r="H81" s="21"/>
      <c r="I81" s="146"/>
      <c r="L81" s="25"/>
      <c r="M81" s="256"/>
      <c r="N81" s="25" t="s">
        <v>395</v>
      </c>
    </row>
    <row r="82" spans="1:14" ht="16.5">
      <c r="A82" s="172"/>
      <c r="B82" s="253"/>
      <c r="C82" s="25" t="s">
        <v>265</v>
      </c>
      <c r="F82" s="253"/>
      <c r="G82" s="54" t="s">
        <v>1267</v>
      </c>
      <c r="I82" s="225"/>
      <c r="J82" s="99" t="s">
        <v>966</v>
      </c>
      <c r="K82" s="143"/>
      <c r="L82" s="25"/>
      <c r="M82" s="257"/>
      <c r="N82" s="25" t="s">
        <v>396</v>
      </c>
    </row>
    <row r="83" spans="1:14" ht="16.5">
      <c r="A83" s="172"/>
      <c r="B83" s="255"/>
      <c r="C83" s="25" t="s">
        <v>977</v>
      </c>
      <c r="F83" s="183"/>
      <c r="G83" s="54"/>
      <c r="I83" s="248"/>
      <c r="J83" s="25" t="s">
        <v>967</v>
      </c>
      <c r="L83" s="25"/>
      <c r="M83" s="256"/>
      <c r="N83" s="25" t="s">
        <v>221</v>
      </c>
    </row>
    <row r="84" spans="1:14" ht="16.5">
      <c r="A84" s="172"/>
      <c r="B84" s="253"/>
      <c r="C84" s="25" t="s">
        <v>310</v>
      </c>
      <c r="F84" s="260"/>
      <c r="G84" s="144" t="s">
        <v>831</v>
      </c>
      <c r="L84" s="25"/>
      <c r="M84" s="257"/>
      <c r="N84" s="25" t="s">
        <v>397</v>
      </c>
    </row>
    <row r="85" spans="1:14" ht="16.5">
      <c r="A85" s="172"/>
      <c r="B85" s="255"/>
      <c r="C85" s="25" t="s">
        <v>639</v>
      </c>
      <c r="F85" s="256"/>
      <c r="G85" s="25" t="s">
        <v>91</v>
      </c>
      <c r="H85" s="146"/>
      <c r="I85" s="252"/>
      <c r="J85" s="99" t="s">
        <v>389</v>
      </c>
      <c r="K85" s="143"/>
      <c r="M85" s="186"/>
      <c r="N85" s="25" t="s">
        <v>398</v>
      </c>
    </row>
    <row r="86" spans="1:10" ht="17.25" thickBot="1">
      <c r="A86" s="172"/>
      <c r="B86" s="255"/>
      <c r="C86" s="25" t="s">
        <v>365</v>
      </c>
      <c r="F86" s="256"/>
      <c r="G86" s="54" t="s">
        <v>141</v>
      </c>
      <c r="H86" s="146"/>
      <c r="I86" s="253"/>
      <c r="J86" s="25" t="s">
        <v>390</v>
      </c>
    </row>
    <row r="87" spans="1:15" ht="18.75">
      <c r="A87" s="172"/>
      <c r="B87" s="255"/>
      <c r="C87" s="25" t="s">
        <v>978</v>
      </c>
      <c r="F87" s="256"/>
      <c r="G87" s="25" t="s">
        <v>833</v>
      </c>
      <c r="H87" s="146"/>
      <c r="I87" s="254"/>
      <c r="L87" s="25"/>
      <c r="M87" s="265" t="s">
        <v>892</v>
      </c>
      <c r="N87" s="204"/>
      <c r="O87" s="204"/>
    </row>
    <row r="88" spans="1:15" ht="16.5">
      <c r="A88" s="172"/>
      <c r="B88" s="255"/>
      <c r="C88" s="25" t="s">
        <v>635</v>
      </c>
      <c r="F88" s="256"/>
      <c r="G88" s="25" t="s">
        <v>145</v>
      </c>
      <c r="H88" s="146"/>
      <c r="I88" s="252"/>
      <c r="J88" s="99" t="s">
        <v>295</v>
      </c>
      <c r="K88" s="143"/>
      <c r="M88" s="266"/>
      <c r="O88" s="205"/>
    </row>
    <row r="89" spans="1:15" ht="16.5">
      <c r="A89" s="172"/>
      <c r="B89" s="255"/>
      <c r="C89" s="25" t="s">
        <v>634</v>
      </c>
      <c r="F89" s="256"/>
      <c r="G89" s="25" t="s">
        <v>834</v>
      </c>
      <c r="H89" s="328" t="s">
        <v>982</v>
      </c>
      <c r="I89" s="256"/>
      <c r="J89" s="25" t="s">
        <v>1038</v>
      </c>
      <c r="M89" s="321"/>
      <c r="N89" s="144" t="s">
        <v>386</v>
      </c>
      <c r="O89" s="206"/>
    </row>
    <row r="90" spans="1:15" ht="16.5">
      <c r="A90" s="172"/>
      <c r="B90" s="253"/>
      <c r="C90" s="25" t="s">
        <v>100</v>
      </c>
      <c r="F90" s="256"/>
      <c r="G90" s="25" t="s">
        <v>293</v>
      </c>
      <c r="M90" s="322"/>
      <c r="N90" s="54" t="s">
        <v>404</v>
      </c>
      <c r="O90" s="205"/>
    </row>
    <row r="91" spans="1:15" ht="17.25" thickBot="1">
      <c r="A91" s="172"/>
      <c r="B91" s="187"/>
      <c r="C91" s="25" t="s">
        <v>823</v>
      </c>
      <c r="F91" s="256"/>
      <c r="G91" s="25" t="s">
        <v>1268</v>
      </c>
      <c r="I91" s="252"/>
      <c r="J91" s="99" t="s">
        <v>391</v>
      </c>
      <c r="K91" s="143"/>
      <c r="M91" s="323"/>
      <c r="N91" s="39"/>
      <c r="O91" s="179"/>
    </row>
    <row r="92" spans="1:10" ht="17.25" thickBot="1">
      <c r="A92" s="172"/>
      <c r="B92" s="102"/>
      <c r="C92" s="25" t="s">
        <v>236</v>
      </c>
      <c r="F92" s="102"/>
      <c r="G92" s="25" t="s">
        <v>100</v>
      </c>
      <c r="I92" s="256"/>
      <c r="J92" s="25" t="s">
        <v>194</v>
      </c>
    </row>
    <row r="93" spans="1:15" ht="18.75">
      <c r="A93" s="193"/>
      <c r="I93" s="257"/>
      <c r="J93" s="25" t="s">
        <v>195</v>
      </c>
      <c r="M93" s="173" t="s">
        <v>894</v>
      </c>
      <c r="N93" s="174"/>
      <c r="O93" s="175"/>
    </row>
    <row r="94" spans="1:15" ht="16.5">
      <c r="A94" s="193"/>
      <c r="M94" s="176"/>
      <c r="O94" s="276" t="s">
        <v>882</v>
      </c>
    </row>
    <row r="95" spans="1:15" ht="16.5">
      <c r="A95" s="166"/>
      <c r="M95" s="321"/>
      <c r="N95" s="144" t="s">
        <v>386</v>
      </c>
      <c r="O95" s="203"/>
    </row>
    <row r="96" spans="1:15" ht="17.25" thickBot="1">
      <c r="A96" s="166"/>
      <c r="M96" s="322"/>
      <c r="N96" s="54" t="s">
        <v>388</v>
      </c>
      <c r="O96" s="177"/>
    </row>
    <row r="97" spans="1:15" ht="19.5" thickBot="1">
      <c r="A97" s="166"/>
      <c r="E97" s="353"/>
      <c r="F97" s="397" t="s">
        <v>981</v>
      </c>
      <c r="G97" s="397"/>
      <c r="H97" s="175"/>
      <c r="M97" s="38"/>
      <c r="N97" s="178" t="s">
        <v>1178</v>
      </c>
      <c r="O97" s="179"/>
    </row>
    <row r="98" spans="1:8" ht="16.5">
      <c r="A98" s="166" t="s">
        <v>1453</v>
      </c>
      <c r="E98" s="394" t="s">
        <v>1454</v>
      </c>
      <c r="F98" s="395"/>
      <c r="G98" s="395"/>
      <c r="H98" s="396"/>
    </row>
    <row r="99" spans="5:8" ht="16.5">
      <c r="E99" s="296"/>
      <c r="F99" s="260"/>
      <c r="G99" s="277" t="s">
        <v>399</v>
      </c>
      <c r="H99" s="177"/>
    </row>
    <row r="100" spans="5:8" ht="16.5">
      <c r="E100" s="296"/>
      <c r="F100" s="248"/>
      <c r="G100" s="54" t="s">
        <v>824</v>
      </c>
      <c r="H100" s="177"/>
    </row>
    <row r="101" spans="5:8" ht="16.5">
      <c r="E101" s="296"/>
      <c r="F101" s="248"/>
      <c r="G101" s="54" t="s">
        <v>400</v>
      </c>
      <c r="H101" s="177"/>
    </row>
    <row r="102" spans="5:8" ht="16.5">
      <c r="E102" s="296"/>
      <c r="F102" s="189"/>
      <c r="G102" s="54"/>
      <c r="H102" s="177"/>
    </row>
    <row r="103" spans="5:8" ht="16.5">
      <c r="E103" s="296"/>
      <c r="F103" s="260"/>
      <c r="G103" s="277" t="s">
        <v>401</v>
      </c>
      <c r="H103" s="177"/>
    </row>
    <row r="104" spans="5:8" ht="16.5">
      <c r="E104" s="296"/>
      <c r="F104" s="253"/>
      <c r="G104" s="54" t="s">
        <v>825</v>
      </c>
      <c r="H104" s="177"/>
    </row>
    <row r="105" spans="5:14" ht="16.5">
      <c r="E105" s="296"/>
      <c r="F105" s="183"/>
      <c r="G105" s="54"/>
      <c r="H105" s="177"/>
      <c r="M105" s="25"/>
      <c r="N105" s="25"/>
    </row>
    <row r="106" spans="5:14" ht="16.5">
      <c r="E106" s="296"/>
      <c r="F106" s="260"/>
      <c r="G106" s="277" t="s">
        <v>402</v>
      </c>
      <c r="H106" s="177"/>
      <c r="M106" s="25"/>
      <c r="N106" s="25"/>
    </row>
    <row r="107" spans="2:14" ht="17.25" thickBot="1">
      <c r="B107" s="92"/>
      <c r="E107" s="38"/>
      <c r="F107" s="352"/>
      <c r="G107" s="278" t="s">
        <v>403</v>
      </c>
      <c r="H107" s="179"/>
      <c r="M107" s="25"/>
      <c r="N107" s="25"/>
    </row>
    <row r="108" spans="2:14" ht="16.5">
      <c r="B108" s="92"/>
      <c r="J108" s="19"/>
      <c r="K108" s="54"/>
      <c r="M108" s="25"/>
      <c r="N108" s="25"/>
    </row>
    <row r="109" spans="10:14" ht="16.5">
      <c r="J109" s="19"/>
      <c r="K109" s="54"/>
      <c r="M109" s="25"/>
      <c r="N109" s="25"/>
    </row>
    <row r="110" spans="13:14" ht="16.5">
      <c r="M110" s="25"/>
      <c r="N110" s="25"/>
    </row>
    <row r="111" spans="13:24" ht="16.5">
      <c r="M111" s="25"/>
      <c r="N111" s="25"/>
      <c r="S111" s="25"/>
      <c r="T111" s="25"/>
      <c r="U111" s="25"/>
      <c r="V111" s="11"/>
      <c r="W111" s="11"/>
      <c r="X111" s="11"/>
    </row>
    <row r="112" spans="13:14" ht="16.5">
      <c r="M112" s="25"/>
      <c r="N112" s="25"/>
    </row>
  </sheetData>
  <sheetProtection/>
  <mergeCells count="8">
    <mergeCell ref="E98:H98"/>
    <mergeCell ref="B2:N2"/>
    <mergeCell ref="B8:K8"/>
    <mergeCell ref="D6:F6"/>
    <mergeCell ref="F97:G97"/>
    <mergeCell ref="A57:G57"/>
    <mergeCell ref="I57:N57"/>
    <mergeCell ref="B3:N3"/>
  </mergeCells>
  <printOptions/>
  <pageMargins left="0.45" right="0.45" top="0.31" bottom="0.72" header="0.3" footer="0.3"/>
  <pageSetup fitToHeight="0" fitToWidth="1" horizontalDpi="600" verticalDpi="600" orientation="portrait" scale="76" r:id="rId2"/>
  <headerFooter>
    <oddFooter>&amp;C&amp;12 4340 North 250 West, West Lafayette, IN 47906 ~ Voice: 765.463.1158 ~ Fax: 765.463.6536
EMail: office@galemas.com ~ Website: www.galemas.com&amp;R&amp;A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9"/>
  <sheetViews>
    <sheetView showGridLines="0" showRowColHeaders="0" view="pageLayout" showRuler="0" workbookViewId="0" topLeftCell="A1">
      <selection activeCell="A73" sqref="A73:C73"/>
    </sheetView>
  </sheetViews>
  <sheetFormatPr defaultColWidth="9.140625" defaultRowHeight="15"/>
  <cols>
    <col min="1" max="1" width="2.7109375" style="25" customWidth="1"/>
    <col min="2" max="2" width="4.7109375" style="25" customWidth="1"/>
    <col min="3" max="3" width="23.421875" style="25" bestFit="1" customWidth="1"/>
    <col min="4" max="5" width="2.7109375" style="25" customWidth="1"/>
    <col min="6" max="6" width="4.7109375" style="25" customWidth="1"/>
    <col min="7" max="7" width="20.7109375" style="25" customWidth="1"/>
    <col min="8" max="9" width="2.7109375" style="25" customWidth="1"/>
    <col min="10" max="10" width="4.7109375" style="25" customWidth="1"/>
    <col min="11" max="11" width="23.28125" style="25" bestFit="1" customWidth="1"/>
    <col min="12" max="12" width="2.7109375" style="19" customWidth="1"/>
    <col min="13" max="13" width="25.7109375" style="26" customWidth="1"/>
    <col min="14" max="16" width="9.140625" style="19" customWidth="1"/>
    <col min="17" max="19" width="9.140625" style="12" customWidth="1"/>
    <col min="20" max="20" width="9.140625" style="19" customWidth="1"/>
    <col min="21" max="28" width="9.140625" style="4" customWidth="1"/>
  </cols>
  <sheetData>
    <row r="1" spans="5:13" ht="33.75" customHeight="1">
      <c r="E1" s="219"/>
      <c r="M1" s="103">
        <f>SUM(A10:M103)</f>
        <v>0</v>
      </c>
    </row>
    <row r="2" spans="2:13" ht="22.5">
      <c r="B2" s="386" t="s">
        <v>1233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2:13" ht="18.75">
      <c r="B3" s="390" t="s">
        <v>1360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3:13" ht="17.25" thickBot="1">
      <c r="C4" s="400" t="s">
        <v>1361</v>
      </c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1:28" s="1" customFormat="1" ht="24.75" customHeight="1">
      <c r="A5" s="65"/>
      <c r="B5" s="29" t="s">
        <v>1</v>
      </c>
      <c r="C5" s="66"/>
      <c r="D5" s="212">
        <f>+Summary!B6</f>
        <v>0</v>
      </c>
      <c r="E5" s="66"/>
      <c r="F5" s="66"/>
      <c r="G5" s="66"/>
      <c r="H5" s="66"/>
      <c r="I5" s="66"/>
      <c r="J5" s="215" t="s">
        <v>0</v>
      </c>
      <c r="K5" s="67">
        <f>+Summary!D6</f>
        <v>0</v>
      </c>
      <c r="L5" s="68"/>
      <c r="M5" s="104"/>
      <c r="N5" s="20"/>
      <c r="O5" s="20"/>
      <c r="P5" s="20"/>
      <c r="Q5" s="24"/>
      <c r="R5" s="24"/>
      <c r="S5" s="24"/>
      <c r="T5" s="20"/>
      <c r="U5" s="5"/>
      <c r="V5" s="5"/>
      <c r="W5" s="5"/>
      <c r="X5" s="5"/>
      <c r="Y5" s="5"/>
      <c r="Z5" s="5"/>
      <c r="AA5" s="5"/>
      <c r="AB5" s="5"/>
    </row>
    <row r="6" spans="1:28" s="1" customFormat="1" ht="24.75" customHeight="1">
      <c r="A6" s="65"/>
      <c r="B6" s="33" t="s">
        <v>2</v>
      </c>
      <c r="C6" s="70"/>
      <c r="D6" s="387">
        <f>+Summary!B7</f>
        <v>0</v>
      </c>
      <c r="E6" s="387"/>
      <c r="F6" s="387"/>
      <c r="G6" s="71"/>
      <c r="H6" s="71"/>
      <c r="I6" s="70"/>
      <c r="J6" s="70"/>
      <c r="K6" s="70"/>
      <c r="L6" s="72"/>
      <c r="M6" s="105"/>
      <c r="N6" s="20"/>
      <c r="O6" s="20"/>
      <c r="P6" s="20"/>
      <c r="Q6" s="24"/>
      <c r="R6" s="24"/>
      <c r="S6" s="24"/>
      <c r="T6" s="20"/>
      <c r="U6" s="5"/>
      <c r="V6" s="5"/>
      <c r="W6" s="5"/>
      <c r="X6" s="5"/>
      <c r="Y6" s="5"/>
      <c r="Z6" s="5"/>
      <c r="AA6" s="5"/>
      <c r="AB6" s="5"/>
    </row>
    <row r="7" spans="1:28" s="2" customFormat="1" ht="4.5" customHeight="1" thickBot="1">
      <c r="A7" s="74"/>
      <c r="B7" s="38"/>
      <c r="C7" s="39"/>
      <c r="D7" s="39"/>
      <c r="E7" s="39"/>
      <c r="F7" s="39"/>
      <c r="G7" s="39"/>
      <c r="H7" s="39"/>
      <c r="I7" s="39"/>
      <c r="J7" s="39"/>
      <c r="K7" s="39"/>
      <c r="L7" s="75"/>
      <c r="M7" s="40"/>
      <c r="N7" s="19"/>
      <c r="O7" s="19"/>
      <c r="P7" s="19"/>
      <c r="Q7" s="12"/>
      <c r="R7" s="12"/>
      <c r="S7" s="12"/>
      <c r="T7" s="19"/>
      <c r="U7" s="4"/>
      <c r="V7" s="4"/>
      <c r="W7" s="4"/>
      <c r="X7" s="4"/>
      <c r="Y7" s="4"/>
      <c r="Z7" s="4"/>
      <c r="AA7" s="4"/>
      <c r="AB7" s="4"/>
    </row>
    <row r="8" spans="1:28" s="2" customFormat="1" ht="17.25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9"/>
      <c r="M8" s="26"/>
      <c r="N8" s="19"/>
      <c r="O8" s="19"/>
      <c r="P8" s="19"/>
      <c r="Q8" s="12"/>
      <c r="R8" s="12"/>
      <c r="S8" s="12"/>
      <c r="T8" s="19"/>
      <c r="U8" s="4"/>
      <c r="V8" s="4"/>
      <c r="W8" s="4"/>
      <c r="X8" s="4"/>
      <c r="Y8" s="4"/>
      <c r="Z8" s="4"/>
      <c r="AA8" s="4"/>
      <c r="AB8" s="4"/>
    </row>
    <row r="9" spans="1:28" s="3" customFormat="1" ht="18.75">
      <c r="A9" s="74"/>
      <c r="B9" s="382" t="s">
        <v>1345</v>
      </c>
      <c r="C9" s="382"/>
      <c r="D9" s="382"/>
      <c r="E9" s="382"/>
      <c r="F9" s="382"/>
      <c r="G9" s="382"/>
      <c r="H9" s="22"/>
      <c r="I9" s="341" t="s">
        <v>1350</v>
      </c>
      <c r="J9" s="341"/>
      <c r="K9" s="341"/>
      <c r="L9" s="19"/>
      <c r="M9" s="127" t="s">
        <v>16</v>
      </c>
      <c r="N9" s="19"/>
      <c r="O9" s="19"/>
      <c r="P9" s="19"/>
      <c r="Q9" s="12"/>
      <c r="R9" s="12"/>
      <c r="S9" s="12"/>
      <c r="T9" s="19"/>
      <c r="U9" s="4"/>
      <c r="V9" s="4"/>
      <c r="W9" s="4"/>
      <c r="X9" s="4"/>
      <c r="Y9" s="4"/>
      <c r="Z9" s="4"/>
      <c r="AA9" s="4"/>
      <c r="AB9" s="4"/>
    </row>
    <row r="10" spans="1:28" s="2" customFormat="1" ht="17.25" thickBot="1">
      <c r="A10" s="41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19"/>
      <c r="M10" s="128" t="s">
        <v>17</v>
      </c>
      <c r="N10" s="19"/>
      <c r="O10" s="19"/>
      <c r="P10" s="19"/>
      <c r="Q10" s="12"/>
      <c r="R10" s="12"/>
      <c r="S10" s="12"/>
      <c r="T10" s="19"/>
      <c r="U10" s="4"/>
      <c r="V10" s="4"/>
      <c r="W10" s="4"/>
      <c r="X10" s="4"/>
      <c r="Y10" s="4"/>
      <c r="Z10" s="4"/>
      <c r="AA10" s="4"/>
      <c r="AB10" s="4"/>
    </row>
    <row r="11" spans="1:13" ht="17.25" thickBot="1">
      <c r="A11" s="166"/>
      <c r="B11" s="247"/>
      <c r="C11" s="99" t="s">
        <v>410</v>
      </c>
      <c r="D11" s="100"/>
      <c r="E11" s="100"/>
      <c r="F11" s="225"/>
      <c r="G11" s="99" t="s">
        <v>436</v>
      </c>
      <c r="I11" s="251"/>
      <c r="J11" s="225"/>
      <c r="K11" s="99" t="s">
        <v>414</v>
      </c>
      <c r="L11" s="12"/>
      <c r="M11" s="54"/>
    </row>
    <row r="12" spans="1:13" ht="16.5">
      <c r="A12" s="166"/>
      <c r="B12" s="250"/>
      <c r="C12" s="25" t="s">
        <v>411</v>
      </c>
      <c r="F12" s="248"/>
      <c r="G12" s="25" t="s">
        <v>1353</v>
      </c>
      <c r="I12" s="251"/>
      <c r="J12" s="248"/>
      <c r="K12" s="25" t="s">
        <v>948</v>
      </c>
      <c r="L12" s="12"/>
      <c r="M12" s="55" t="s">
        <v>18</v>
      </c>
    </row>
    <row r="13" spans="1:13" ht="16.5">
      <c r="A13" s="166"/>
      <c r="B13" s="223"/>
      <c r="C13" s="25" t="s">
        <v>807</v>
      </c>
      <c r="F13" s="226"/>
      <c r="G13" s="25" t="s">
        <v>932</v>
      </c>
      <c r="L13" s="12"/>
      <c r="M13" s="77" t="s">
        <v>483</v>
      </c>
    </row>
    <row r="14" spans="1:13" ht="16.5">
      <c r="A14" s="331" t="s">
        <v>982</v>
      </c>
      <c r="B14" s="223"/>
      <c r="C14" s="25" t="s">
        <v>1346</v>
      </c>
      <c r="D14" s="100"/>
      <c r="E14" s="100"/>
      <c r="F14" s="226"/>
      <c r="G14" s="25" t="s">
        <v>809</v>
      </c>
      <c r="I14" s="251"/>
      <c r="J14" s="225"/>
      <c r="K14" s="99" t="s">
        <v>955</v>
      </c>
      <c r="L14" s="12"/>
      <c r="M14" s="56" t="s">
        <v>19</v>
      </c>
    </row>
    <row r="15" spans="1:13" ht="16.5">
      <c r="A15" s="166"/>
      <c r="B15" s="223"/>
      <c r="C15" s="25" t="s">
        <v>923</v>
      </c>
      <c r="F15" s="259"/>
      <c r="G15" s="25" t="s">
        <v>933</v>
      </c>
      <c r="I15" s="340" t="s">
        <v>982</v>
      </c>
      <c r="J15" s="248"/>
      <c r="K15" s="25" t="s">
        <v>1349</v>
      </c>
      <c r="L15" s="12"/>
      <c r="M15" s="56"/>
    </row>
    <row r="16" spans="1:13" ht="16.5">
      <c r="A16" s="166"/>
      <c r="B16" s="223"/>
      <c r="C16" s="25" t="s">
        <v>413</v>
      </c>
      <c r="F16" s="259"/>
      <c r="L16" s="12"/>
      <c r="M16" s="77" t="s">
        <v>648</v>
      </c>
    </row>
    <row r="17" spans="1:13" ht="16.5">
      <c r="A17" s="166"/>
      <c r="B17" s="226"/>
      <c r="C17" s="48" t="s">
        <v>1347</v>
      </c>
      <c r="I17" s="251"/>
      <c r="J17" s="225"/>
      <c r="K17" s="99" t="s">
        <v>164</v>
      </c>
      <c r="L17" s="12"/>
      <c r="M17" s="56" t="s">
        <v>19</v>
      </c>
    </row>
    <row r="18" spans="1:13" ht="16.5">
      <c r="A18" s="166"/>
      <c r="B18" s="223"/>
      <c r="C18" s="25" t="s">
        <v>808</v>
      </c>
      <c r="F18" s="225"/>
      <c r="G18" s="99" t="s">
        <v>437</v>
      </c>
      <c r="I18" s="249"/>
      <c r="J18" s="248"/>
      <c r="K18" s="25" t="s">
        <v>499</v>
      </c>
      <c r="L18" s="12"/>
      <c r="M18" s="56"/>
    </row>
    <row r="19" spans="1:13" ht="16.5">
      <c r="A19" s="166"/>
      <c r="B19" s="223"/>
      <c r="C19" s="25" t="s">
        <v>412</v>
      </c>
      <c r="F19" s="248"/>
      <c r="G19" s="25" t="s">
        <v>438</v>
      </c>
      <c r="I19" s="249"/>
      <c r="J19" s="223"/>
      <c r="K19" s="25" t="s">
        <v>498</v>
      </c>
      <c r="L19" s="12"/>
      <c r="M19" s="77" t="s">
        <v>484</v>
      </c>
    </row>
    <row r="20" spans="1:13" ht="16.5">
      <c r="A20" s="166"/>
      <c r="F20" s="223"/>
      <c r="G20" s="25" t="s">
        <v>439</v>
      </c>
      <c r="I20" s="249"/>
      <c r="J20" s="223"/>
      <c r="K20" s="25" t="s">
        <v>421</v>
      </c>
      <c r="L20" s="12"/>
      <c r="M20" s="56" t="s">
        <v>478</v>
      </c>
    </row>
    <row r="21" spans="1:13" ht="17.25" thickBot="1">
      <c r="A21" s="166"/>
      <c r="B21" s="225"/>
      <c r="C21" s="99" t="s">
        <v>416</v>
      </c>
      <c r="I21" s="249"/>
      <c r="J21" s="223"/>
      <c r="K21" s="25" t="s">
        <v>806</v>
      </c>
      <c r="L21" s="12"/>
      <c r="M21" s="57"/>
    </row>
    <row r="22" spans="1:12" ht="17.25" thickBot="1">
      <c r="A22" s="166"/>
      <c r="B22" s="248"/>
      <c r="C22" s="25" t="s">
        <v>924</v>
      </c>
      <c r="F22" s="225"/>
      <c r="G22" s="99" t="s">
        <v>442</v>
      </c>
      <c r="I22" s="249"/>
      <c r="J22" s="223"/>
      <c r="K22" s="25" t="s">
        <v>422</v>
      </c>
      <c r="L22" s="12"/>
    </row>
    <row r="23" spans="1:13" ht="16.5">
      <c r="A23" s="166"/>
      <c r="B23" s="248"/>
      <c r="C23" s="25" t="s">
        <v>417</v>
      </c>
      <c r="F23" s="248"/>
      <c r="G23" s="25" t="s">
        <v>810</v>
      </c>
      <c r="I23" s="249"/>
      <c r="J23" s="223"/>
      <c r="K23" s="25" t="s">
        <v>423</v>
      </c>
      <c r="L23" s="12"/>
      <c r="M23" s="58" t="s">
        <v>20</v>
      </c>
    </row>
    <row r="24" spans="1:13" ht="16.5">
      <c r="A24" s="166"/>
      <c r="F24" s="248"/>
      <c r="G24" s="25" t="s">
        <v>929</v>
      </c>
      <c r="I24" s="249"/>
      <c r="J24" s="248"/>
      <c r="K24" s="25" t="s">
        <v>424</v>
      </c>
      <c r="L24" s="12"/>
      <c r="M24" s="77" t="s">
        <v>494</v>
      </c>
    </row>
    <row r="25" spans="1:13" ht="16.5">
      <c r="A25" s="166"/>
      <c r="B25" s="225"/>
      <c r="C25" s="99" t="s">
        <v>418</v>
      </c>
      <c r="F25" s="248"/>
      <c r="G25" s="25" t="s">
        <v>1354</v>
      </c>
      <c r="I25" s="249"/>
      <c r="L25" s="12"/>
      <c r="M25" s="56" t="s">
        <v>479</v>
      </c>
    </row>
    <row r="26" spans="1:13" ht="16.5">
      <c r="A26" s="166"/>
      <c r="B26" s="248"/>
      <c r="C26" s="25" t="s">
        <v>419</v>
      </c>
      <c r="F26" s="303"/>
      <c r="I26" s="249"/>
      <c r="J26" s="247"/>
      <c r="K26" s="99" t="s">
        <v>166</v>
      </c>
      <c r="L26" s="12"/>
      <c r="M26" s="56"/>
    </row>
    <row r="27" spans="6:13" ht="16.5">
      <c r="F27" s="225"/>
      <c r="G27" s="99" t="s">
        <v>124</v>
      </c>
      <c r="I27" s="249"/>
      <c r="J27" s="248"/>
      <c r="K27" s="25" t="s">
        <v>502</v>
      </c>
      <c r="L27" s="12"/>
      <c r="M27" s="77" t="s">
        <v>480</v>
      </c>
    </row>
    <row r="28" spans="1:13" ht="16.5">
      <c r="A28" s="251"/>
      <c r="B28" s="225"/>
      <c r="C28" s="99" t="s">
        <v>425</v>
      </c>
      <c r="F28" s="248"/>
      <c r="G28" s="25" t="s">
        <v>811</v>
      </c>
      <c r="I28" s="19"/>
      <c r="J28" s="223"/>
      <c r="K28" s="25" t="s">
        <v>427</v>
      </c>
      <c r="L28" s="12"/>
      <c r="M28" s="56" t="s">
        <v>21</v>
      </c>
    </row>
    <row r="29" spans="1:13" ht="16.5">
      <c r="A29" s="251"/>
      <c r="B29" s="248"/>
      <c r="C29" s="25" t="s">
        <v>426</v>
      </c>
      <c r="F29" s="248"/>
      <c r="G29" s="25" t="s">
        <v>931</v>
      </c>
      <c r="I29" s="19"/>
      <c r="L29" s="12"/>
      <c r="M29" s="56"/>
    </row>
    <row r="30" spans="1:13" ht="16.5">
      <c r="A30" s="251"/>
      <c r="E30" s="241"/>
      <c r="F30" s="248"/>
      <c r="G30" s="25" t="s">
        <v>812</v>
      </c>
      <c r="I30" s="19"/>
      <c r="J30" s="225"/>
      <c r="K30" s="99" t="s">
        <v>428</v>
      </c>
      <c r="L30" s="12"/>
      <c r="M30" s="77" t="s">
        <v>481</v>
      </c>
    </row>
    <row r="31" spans="1:13" ht="16.5">
      <c r="A31" s="251"/>
      <c r="B31" s="225"/>
      <c r="C31" s="99" t="s">
        <v>469</v>
      </c>
      <c r="E31" s="241"/>
      <c r="F31" s="248"/>
      <c r="G31" s="25" t="s">
        <v>221</v>
      </c>
      <c r="I31" s="19"/>
      <c r="J31" s="248"/>
      <c r="K31" s="25" t="s">
        <v>429</v>
      </c>
      <c r="L31" s="12"/>
      <c r="M31" s="56" t="s">
        <v>463</v>
      </c>
    </row>
    <row r="32" spans="1:13" ht="16.5">
      <c r="A32" s="251"/>
      <c r="B32" s="248"/>
      <c r="C32" s="25" t="s">
        <v>501</v>
      </c>
      <c r="E32" s="241"/>
      <c r="F32" s="248"/>
      <c r="G32" s="25" t="s">
        <v>299</v>
      </c>
      <c r="I32" s="19"/>
      <c r="J32" s="223"/>
      <c r="K32" s="25" t="s">
        <v>495</v>
      </c>
      <c r="L32" s="12"/>
      <c r="M32" s="56"/>
    </row>
    <row r="33" spans="1:13" ht="16.5">
      <c r="A33" s="251"/>
      <c r="E33" s="241"/>
      <c r="F33" s="241"/>
      <c r="G33" s="146"/>
      <c r="I33" s="19"/>
      <c r="J33" s="224"/>
      <c r="L33" s="12"/>
      <c r="M33" s="77" t="s">
        <v>467</v>
      </c>
    </row>
    <row r="34" spans="2:13" ht="16.5">
      <c r="B34" s="225"/>
      <c r="C34" s="99" t="s">
        <v>934</v>
      </c>
      <c r="E34" s="241"/>
      <c r="F34" s="225"/>
      <c r="G34" s="99" t="s">
        <v>813</v>
      </c>
      <c r="I34" s="19"/>
      <c r="J34" s="225"/>
      <c r="K34" s="99" t="s">
        <v>431</v>
      </c>
      <c r="L34" s="12"/>
      <c r="M34" s="56" t="s">
        <v>464</v>
      </c>
    </row>
    <row r="35" spans="2:13" ht="16.5">
      <c r="B35" s="248"/>
      <c r="C35" s="25" t="s">
        <v>935</v>
      </c>
      <c r="E35" s="241"/>
      <c r="F35" s="248"/>
      <c r="G35" s="25" t="s">
        <v>443</v>
      </c>
      <c r="I35" s="19"/>
      <c r="J35" s="248"/>
      <c r="K35" s="25" t="s">
        <v>952</v>
      </c>
      <c r="L35" s="12"/>
      <c r="M35" s="56"/>
    </row>
    <row r="36" spans="5:13" ht="16.5">
      <c r="E36" s="241"/>
      <c r="I36" s="19"/>
      <c r="J36" s="223"/>
      <c r="K36" s="25" t="s">
        <v>949</v>
      </c>
      <c r="L36" s="12"/>
      <c r="M36" s="77" t="s">
        <v>468</v>
      </c>
    </row>
    <row r="37" spans="2:13" ht="17.25" thickBot="1">
      <c r="B37" s="225"/>
      <c r="C37" s="99" t="s">
        <v>500</v>
      </c>
      <c r="E37" s="241"/>
      <c r="F37" s="247"/>
      <c r="G37" s="99" t="s">
        <v>449</v>
      </c>
      <c r="I37" s="19"/>
      <c r="J37" s="223"/>
      <c r="K37" s="25" t="s">
        <v>950</v>
      </c>
      <c r="L37" s="12"/>
      <c r="M37" s="57" t="s">
        <v>482</v>
      </c>
    </row>
    <row r="38" spans="2:12" ht="17.25" thickBot="1">
      <c r="B38" s="248"/>
      <c r="C38" s="25" t="s">
        <v>430</v>
      </c>
      <c r="E38" s="241"/>
      <c r="F38" s="248"/>
      <c r="G38" s="25" t="s">
        <v>450</v>
      </c>
      <c r="I38" s="19"/>
      <c r="J38" s="223"/>
      <c r="K38" s="25" t="s">
        <v>951</v>
      </c>
      <c r="L38" s="12"/>
    </row>
    <row r="39" spans="5:13" ht="16.5">
      <c r="E39" s="241"/>
      <c r="I39" s="19"/>
      <c r="J39" s="241"/>
      <c r="L39" s="12"/>
      <c r="M39" s="58" t="s">
        <v>22</v>
      </c>
    </row>
    <row r="40" spans="2:13" ht="16.5">
      <c r="B40" s="225"/>
      <c r="C40" s="99" t="s">
        <v>432</v>
      </c>
      <c r="E40" s="241"/>
      <c r="F40" s="247"/>
      <c r="G40" s="147" t="s">
        <v>569</v>
      </c>
      <c r="I40" s="19"/>
      <c r="J40" s="225"/>
      <c r="K40" s="99" t="s">
        <v>434</v>
      </c>
      <c r="L40" s="12"/>
      <c r="M40" s="89" t="s">
        <v>1334</v>
      </c>
    </row>
    <row r="41" spans="2:13" ht="16.5">
      <c r="B41" s="248"/>
      <c r="C41" s="25" t="s">
        <v>804</v>
      </c>
      <c r="E41" s="241"/>
      <c r="F41" s="248"/>
      <c r="G41" s="146" t="s">
        <v>805</v>
      </c>
      <c r="I41" s="19"/>
      <c r="J41" s="248"/>
      <c r="K41" s="25" t="s">
        <v>435</v>
      </c>
      <c r="L41" s="12"/>
      <c r="M41" s="89" t="s">
        <v>650</v>
      </c>
    </row>
    <row r="42" spans="2:13" ht="16.5">
      <c r="B42" s="223"/>
      <c r="C42" s="25" t="s">
        <v>765</v>
      </c>
      <c r="E42" s="241"/>
      <c r="F42" s="241"/>
      <c r="G42" s="146"/>
      <c r="I42" s="19"/>
      <c r="J42" s="19"/>
      <c r="K42" s="19"/>
      <c r="M42" s="90" t="s">
        <v>667</v>
      </c>
    </row>
    <row r="43" spans="2:13" ht="16.5">
      <c r="B43" s="223"/>
      <c r="C43" s="25" t="s">
        <v>294</v>
      </c>
      <c r="E43" s="241"/>
      <c r="F43" s="247"/>
      <c r="G43" s="147" t="s">
        <v>451</v>
      </c>
      <c r="I43" s="19"/>
      <c r="J43" s="225"/>
      <c r="K43" s="99" t="s">
        <v>440</v>
      </c>
      <c r="M43" s="90" t="s">
        <v>678</v>
      </c>
    </row>
    <row r="44" spans="2:13" ht="16.5">
      <c r="B44" s="248"/>
      <c r="C44" s="25" t="s">
        <v>1352</v>
      </c>
      <c r="E44" s="241"/>
      <c r="F44" s="248"/>
      <c r="G44" s="146" t="s">
        <v>819</v>
      </c>
      <c r="J44" s="248"/>
      <c r="K44" s="25" t="s">
        <v>928</v>
      </c>
      <c r="M44" s="90" t="s">
        <v>668</v>
      </c>
    </row>
    <row r="45" spans="2:13" ht="16.5">
      <c r="B45" s="248"/>
      <c r="C45" s="25" t="s">
        <v>433</v>
      </c>
      <c r="E45" s="241"/>
      <c r="F45" s="248"/>
      <c r="G45" s="146" t="s">
        <v>820</v>
      </c>
      <c r="J45" s="248"/>
      <c r="K45" s="25" t="s">
        <v>441</v>
      </c>
      <c r="M45" s="90" t="s">
        <v>679</v>
      </c>
    </row>
    <row r="46" spans="5:13" ht="16.5">
      <c r="E46" s="241"/>
      <c r="F46" s="248"/>
      <c r="G46" s="146" t="s">
        <v>930</v>
      </c>
      <c r="J46" s="241"/>
      <c r="M46" s="90" t="s">
        <v>669</v>
      </c>
    </row>
    <row r="47" spans="2:13" ht="16.5">
      <c r="B47" s="225"/>
      <c r="C47" s="99" t="s">
        <v>1348</v>
      </c>
      <c r="E47" s="241"/>
      <c r="F47" s="223"/>
      <c r="G47" s="146" t="s">
        <v>443</v>
      </c>
      <c r="J47" s="241"/>
      <c r="M47" s="110" t="s">
        <v>680</v>
      </c>
    </row>
    <row r="48" spans="2:13" ht="16.5">
      <c r="B48" s="248"/>
      <c r="C48" s="25" t="s">
        <v>415</v>
      </c>
      <c r="E48" s="241"/>
      <c r="J48" s="241"/>
      <c r="M48" s="110" t="s">
        <v>681</v>
      </c>
    </row>
    <row r="49" spans="5:13" ht="16.5">
      <c r="E49" s="241"/>
      <c r="J49" s="241"/>
      <c r="M49" s="89" t="s">
        <v>887</v>
      </c>
    </row>
    <row r="50" spans="5:13" ht="16.5">
      <c r="E50" s="241"/>
      <c r="F50" s="241"/>
      <c r="J50" s="241"/>
      <c r="M50" s="90" t="s">
        <v>787</v>
      </c>
    </row>
    <row r="51" spans="5:13" ht="17.25" thickBot="1">
      <c r="E51" s="241"/>
      <c r="F51" s="311"/>
      <c r="J51" s="241"/>
      <c r="M51" s="111" t="s">
        <v>788</v>
      </c>
    </row>
    <row r="52" spans="5:13" ht="16.5">
      <c r="E52" s="241"/>
      <c r="F52" s="241"/>
      <c r="M52" s="84" t="s">
        <v>489</v>
      </c>
    </row>
    <row r="53" spans="5:13" ht="17.25" thickBot="1">
      <c r="E53" s="241"/>
      <c r="F53" s="241"/>
      <c r="M53" s="85" t="s">
        <v>35</v>
      </c>
    </row>
    <row r="54" spans="7:16" ht="16.5">
      <c r="G54" s="121"/>
      <c r="M54" s="131"/>
      <c r="N54" s="171"/>
      <c r="O54" s="122"/>
      <c r="P54" s="25"/>
    </row>
    <row r="55" spans="2:13" ht="19.5" thickBot="1">
      <c r="B55" s="41"/>
      <c r="F55" s="41"/>
      <c r="J55" s="41"/>
      <c r="M55" s="114"/>
    </row>
    <row r="56" spans="1:13" ht="16.5">
      <c r="A56" s="399" t="s">
        <v>496</v>
      </c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M56" s="127" t="s">
        <v>16</v>
      </c>
    </row>
    <row r="57" spans="1:28" s="13" customFormat="1" ht="17.25" thickBot="1">
      <c r="A57" s="146"/>
      <c r="B57" s="146"/>
      <c r="C57" s="146"/>
      <c r="D57" s="146"/>
      <c r="E57" s="146"/>
      <c r="F57" s="146"/>
      <c r="G57" s="146"/>
      <c r="H57" s="146"/>
      <c r="I57" s="146"/>
      <c r="J57" s="21"/>
      <c r="K57" s="21"/>
      <c r="L57" s="21"/>
      <c r="M57" s="128" t="s">
        <v>17</v>
      </c>
      <c r="N57" s="21"/>
      <c r="R57" s="16"/>
      <c r="S57" s="16"/>
      <c r="T57" s="21"/>
      <c r="U57" s="15"/>
      <c r="V57" s="15"/>
      <c r="W57" s="15"/>
      <c r="X57" s="15"/>
      <c r="Y57" s="15"/>
      <c r="Z57" s="15"/>
      <c r="AA57" s="15"/>
      <c r="AB57" s="15"/>
    </row>
    <row r="58" spans="1:28" s="14" customFormat="1" ht="17.25" thickBot="1">
      <c r="A58" s="241"/>
      <c r="B58" s="225"/>
      <c r="C58" s="99" t="s">
        <v>42</v>
      </c>
      <c r="D58" s="12"/>
      <c r="E58" s="241"/>
      <c r="F58" s="225"/>
      <c r="G58" s="99" t="s">
        <v>170</v>
      </c>
      <c r="I58" s="146"/>
      <c r="J58" s="225"/>
      <c r="K58" s="147" t="s">
        <v>452</v>
      </c>
      <c r="L58" s="21"/>
      <c r="M58" s="54"/>
      <c r="N58" s="21"/>
      <c r="R58" s="16"/>
      <c r="S58" s="16"/>
      <c r="T58" s="21"/>
      <c r="U58" s="16"/>
      <c r="V58" s="16"/>
      <c r="W58" s="16"/>
      <c r="X58" s="16"/>
      <c r="Y58" s="16"/>
      <c r="Z58" s="16"/>
      <c r="AA58" s="16"/>
      <c r="AB58" s="16"/>
    </row>
    <row r="59" spans="1:28" s="14" customFormat="1" ht="19.5" customHeight="1">
      <c r="A59" s="241"/>
      <c r="B59" s="248"/>
      <c r="C59" s="145" t="s">
        <v>537</v>
      </c>
      <c r="D59" s="16"/>
      <c r="E59" s="146"/>
      <c r="F59" s="307"/>
      <c r="G59" s="274" t="s">
        <v>953</v>
      </c>
      <c r="H59" s="146"/>
      <c r="I59" s="146"/>
      <c r="J59" s="250"/>
      <c r="K59" s="150" t="s">
        <v>513</v>
      </c>
      <c r="L59" s="21"/>
      <c r="M59" s="55" t="s">
        <v>18</v>
      </c>
      <c r="N59" s="21"/>
      <c r="R59" s="16"/>
      <c r="S59" s="16"/>
      <c r="T59" s="21"/>
      <c r="U59" s="16"/>
      <c r="V59" s="16"/>
      <c r="W59" s="16"/>
      <c r="X59" s="16"/>
      <c r="Y59" s="16"/>
      <c r="Z59" s="16"/>
      <c r="AA59" s="16"/>
      <c r="AB59" s="16"/>
    </row>
    <row r="60" spans="3:28" s="14" customFormat="1" ht="19.5" customHeight="1">
      <c r="C60" s="145" t="s">
        <v>1355</v>
      </c>
      <c r="D60" s="16"/>
      <c r="E60" s="146"/>
      <c r="F60" s="248"/>
      <c r="G60" s="25" t="s">
        <v>444</v>
      </c>
      <c r="H60" s="146"/>
      <c r="I60" s="146"/>
      <c r="J60" s="226"/>
      <c r="K60" s="150" t="s">
        <v>514</v>
      </c>
      <c r="L60" s="21"/>
      <c r="M60" s="77" t="s">
        <v>483</v>
      </c>
      <c r="N60" s="21"/>
      <c r="R60" s="16"/>
      <c r="S60" s="16"/>
      <c r="T60" s="21"/>
      <c r="U60" s="16"/>
      <c r="V60" s="16"/>
      <c r="W60" s="16"/>
      <c r="X60" s="16"/>
      <c r="Y60" s="16"/>
      <c r="Z60" s="16"/>
      <c r="AA60" s="16"/>
      <c r="AB60" s="16"/>
    </row>
    <row r="61" spans="1:28" s="14" customFormat="1" ht="19.5" customHeight="1">
      <c r="A61" s="241"/>
      <c r="B61" s="223"/>
      <c r="C61" s="107" t="s">
        <v>538</v>
      </c>
      <c r="D61" s="16"/>
      <c r="E61" s="146"/>
      <c r="F61" s="223"/>
      <c r="G61" s="25" t="s">
        <v>445</v>
      </c>
      <c r="H61" s="146"/>
      <c r="I61" s="146"/>
      <c r="J61" s="250"/>
      <c r="K61" s="150" t="s">
        <v>818</v>
      </c>
      <c r="L61" s="21"/>
      <c r="M61" s="56" t="s">
        <v>19</v>
      </c>
      <c r="N61" s="21"/>
      <c r="R61" s="16"/>
      <c r="S61" s="16"/>
      <c r="T61" s="21"/>
      <c r="U61" s="16"/>
      <c r="V61" s="16"/>
      <c r="W61" s="16"/>
      <c r="X61" s="16"/>
      <c r="Y61" s="16"/>
      <c r="Z61" s="16"/>
      <c r="AA61" s="16"/>
      <c r="AB61" s="16"/>
    </row>
    <row r="62" spans="1:28" s="14" customFormat="1" ht="19.5" customHeight="1">
      <c r="A62" s="241"/>
      <c r="B62" s="223"/>
      <c r="C62" s="107" t="s">
        <v>543</v>
      </c>
      <c r="D62" s="16"/>
      <c r="E62" s="146"/>
      <c r="H62" s="146"/>
      <c r="I62" s="146"/>
      <c r="J62" s="250"/>
      <c r="K62" s="150" t="s">
        <v>515</v>
      </c>
      <c r="L62" s="21"/>
      <c r="M62" s="56"/>
      <c r="N62" s="21"/>
      <c r="R62" s="16"/>
      <c r="S62" s="16"/>
      <c r="T62" s="21"/>
      <c r="U62" s="16"/>
      <c r="V62" s="16"/>
      <c r="W62" s="16"/>
      <c r="X62" s="16"/>
      <c r="Y62" s="16"/>
      <c r="Z62" s="16"/>
      <c r="AA62" s="16"/>
      <c r="AB62" s="16"/>
    </row>
    <row r="63" spans="1:28" s="14" customFormat="1" ht="19.5" customHeight="1">
      <c r="A63" s="241"/>
      <c r="B63" s="223"/>
      <c r="C63" s="107" t="s">
        <v>544</v>
      </c>
      <c r="D63" s="16"/>
      <c r="E63" s="146"/>
      <c r="F63" s="247"/>
      <c r="G63" s="147" t="s">
        <v>1362</v>
      </c>
      <c r="H63" s="146"/>
      <c r="I63" s="146"/>
      <c r="J63" s="251"/>
      <c r="K63" s="150" t="s">
        <v>939</v>
      </c>
      <c r="L63" s="21"/>
      <c r="M63" s="77" t="s">
        <v>648</v>
      </c>
      <c r="N63" s="21"/>
      <c r="R63" s="16"/>
      <c r="S63" s="16"/>
      <c r="T63" s="21"/>
      <c r="U63" s="16"/>
      <c r="V63" s="16"/>
      <c r="W63" s="16"/>
      <c r="X63" s="16"/>
      <c r="Y63" s="16"/>
      <c r="Z63" s="16"/>
      <c r="AA63" s="16"/>
      <c r="AB63" s="16"/>
    </row>
    <row r="64" spans="1:28" s="14" customFormat="1" ht="19.5" customHeight="1">
      <c r="A64" s="241"/>
      <c r="B64" s="223"/>
      <c r="C64" s="107" t="s">
        <v>1189</v>
      </c>
      <c r="D64" s="16"/>
      <c r="E64" s="146"/>
      <c r="F64" s="248"/>
      <c r="G64" s="146" t="s">
        <v>1363</v>
      </c>
      <c r="H64" s="146"/>
      <c r="I64" s="146"/>
      <c r="J64" s="226"/>
      <c r="K64" s="148" t="s">
        <v>817</v>
      </c>
      <c r="L64" s="21"/>
      <c r="M64" s="56" t="s">
        <v>477</v>
      </c>
      <c r="N64" s="21"/>
      <c r="R64" s="16"/>
      <c r="S64" s="16"/>
      <c r="T64" s="21"/>
      <c r="U64" s="16"/>
      <c r="V64" s="16"/>
      <c r="W64" s="16"/>
      <c r="X64" s="16"/>
      <c r="Y64" s="16"/>
      <c r="Z64" s="16"/>
      <c r="AA64" s="16"/>
      <c r="AB64" s="16"/>
    </row>
    <row r="65" spans="1:28" s="14" customFormat="1" ht="19.5" customHeight="1">
      <c r="A65" s="241"/>
      <c r="B65" s="223"/>
      <c r="C65" s="25" t="s">
        <v>925</v>
      </c>
      <c r="D65" s="16"/>
      <c r="E65" s="146"/>
      <c r="F65" s="241"/>
      <c r="G65" s="146"/>
      <c r="H65" s="146"/>
      <c r="I65" s="146"/>
      <c r="J65" s="226"/>
      <c r="K65" s="150" t="s">
        <v>516</v>
      </c>
      <c r="L65" s="21"/>
      <c r="M65" s="56"/>
      <c r="N65" s="21"/>
      <c r="R65" s="16"/>
      <c r="S65" s="16"/>
      <c r="T65" s="21"/>
      <c r="U65" s="16"/>
      <c r="V65" s="16"/>
      <c r="W65" s="16"/>
      <c r="X65" s="16"/>
      <c r="Y65" s="16"/>
      <c r="Z65" s="16"/>
      <c r="AA65" s="16"/>
      <c r="AB65" s="16"/>
    </row>
    <row r="66" spans="1:28" s="14" customFormat="1" ht="19.5" customHeight="1">
      <c r="A66" s="241"/>
      <c r="B66" s="223"/>
      <c r="C66" s="107" t="s">
        <v>547</v>
      </c>
      <c r="D66" s="16"/>
      <c r="E66" s="146"/>
      <c r="F66" s="247"/>
      <c r="G66" s="147" t="s">
        <v>43</v>
      </c>
      <c r="H66" s="146"/>
      <c r="I66" s="146"/>
      <c r="J66" s="250"/>
      <c r="K66" s="150" t="s">
        <v>895</v>
      </c>
      <c r="L66" s="21"/>
      <c r="M66" s="77" t="s">
        <v>484</v>
      </c>
      <c r="N66" s="21"/>
      <c r="R66" s="16"/>
      <c r="S66" s="16"/>
      <c r="T66" s="21"/>
      <c r="U66" s="16"/>
      <c r="V66" s="16"/>
      <c r="W66" s="16"/>
      <c r="X66" s="16"/>
      <c r="Y66" s="16"/>
      <c r="Z66" s="16"/>
      <c r="AA66" s="16"/>
      <c r="AB66" s="16"/>
    </row>
    <row r="67" spans="1:28" s="14" customFormat="1" ht="19.5" customHeight="1">
      <c r="A67" s="241"/>
      <c r="B67" s="223"/>
      <c r="C67" s="107" t="s">
        <v>532</v>
      </c>
      <c r="D67" s="16"/>
      <c r="E67" s="146"/>
      <c r="F67" s="248"/>
      <c r="G67" s="150" t="s">
        <v>503</v>
      </c>
      <c r="H67" s="146"/>
      <c r="I67" s="146"/>
      <c r="J67" s="250"/>
      <c r="K67" s="150" t="s">
        <v>940</v>
      </c>
      <c r="L67" s="21"/>
      <c r="M67" s="56" t="s">
        <v>478</v>
      </c>
      <c r="N67" s="21"/>
      <c r="R67" s="16"/>
      <c r="S67" s="16"/>
      <c r="T67" s="21"/>
      <c r="U67" s="16"/>
      <c r="V67" s="16"/>
      <c r="W67" s="16"/>
      <c r="X67" s="16"/>
      <c r="Y67" s="16"/>
      <c r="Z67" s="16"/>
      <c r="AA67" s="16"/>
      <c r="AB67" s="16"/>
    </row>
    <row r="68" spans="1:28" s="14" customFormat="1" ht="19.5" customHeight="1" thickBot="1">
      <c r="A68" s="241"/>
      <c r="B68" s="223"/>
      <c r="C68" s="107" t="s">
        <v>533</v>
      </c>
      <c r="D68" s="16"/>
      <c r="E68" s="146"/>
      <c r="F68" s="249"/>
      <c r="G68" s="150" t="s">
        <v>936</v>
      </c>
      <c r="H68" s="146"/>
      <c r="I68" s="146"/>
      <c r="J68" s="258"/>
      <c r="K68" s="150" t="s">
        <v>517</v>
      </c>
      <c r="L68" s="21"/>
      <c r="M68" s="57"/>
      <c r="N68" s="21"/>
      <c r="R68" s="16"/>
      <c r="S68" s="16"/>
      <c r="T68" s="21"/>
      <c r="U68" s="16"/>
      <c r="V68" s="16"/>
      <c r="W68" s="16"/>
      <c r="X68" s="16"/>
      <c r="Y68" s="16"/>
      <c r="Z68" s="16"/>
      <c r="AA68" s="16"/>
      <c r="AB68" s="16"/>
    </row>
    <row r="69" spans="1:28" s="14" customFormat="1" ht="19.5" customHeight="1">
      <c r="A69" s="241"/>
      <c r="B69" s="223"/>
      <c r="C69" s="107" t="s">
        <v>534</v>
      </c>
      <c r="D69" s="16"/>
      <c r="E69" s="279"/>
      <c r="F69" s="226"/>
      <c r="G69" s="150" t="s">
        <v>941</v>
      </c>
      <c r="H69" s="146"/>
      <c r="I69" s="146"/>
      <c r="J69" s="226"/>
      <c r="K69" s="150" t="s">
        <v>518</v>
      </c>
      <c r="L69" s="21"/>
      <c r="M69" s="26"/>
      <c r="N69" s="21"/>
      <c r="R69" s="16"/>
      <c r="S69" s="16"/>
      <c r="T69" s="21"/>
      <c r="U69" s="16"/>
      <c r="V69" s="16"/>
      <c r="W69" s="16"/>
      <c r="X69" s="16"/>
      <c r="Y69" s="16"/>
      <c r="Z69" s="16"/>
      <c r="AA69" s="16"/>
      <c r="AB69" s="16"/>
    </row>
    <row r="70" spans="1:28" s="14" customFormat="1" ht="19.5" customHeight="1">
      <c r="A70" s="241"/>
      <c r="B70" s="223"/>
      <c r="C70" s="107" t="s">
        <v>536</v>
      </c>
      <c r="D70" s="16"/>
      <c r="E70" s="279"/>
      <c r="F70" s="241"/>
      <c r="G70" s="150" t="s">
        <v>943</v>
      </c>
      <c r="H70" s="146"/>
      <c r="I70" s="146"/>
      <c r="J70" s="226"/>
      <c r="K70" s="150" t="s">
        <v>519</v>
      </c>
      <c r="L70" s="21"/>
      <c r="M70" s="131"/>
      <c r="N70" s="21"/>
      <c r="R70" s="16"/>
      <c r="S70" s="16"/>
      <c r="T70" s="21"/>
      <c r="U70" s="16"/>
      <c r="V70" s="16"/>
      <c r="W70" s="16"/>
      <c r="X70" s="16"/>
      <c r="Y70" s="16"/>
      <c r="Z70" s="16"/>
      <c r="AA70" s="16"/>
      <c r="AB70" s="16"/>
    </row>
    <row r="71" spans="1:28" s="14" customFormat="1" ht="19.5" customHeight="1">
      <c r="A71" s="241"/>
      <c r="B71" s="223"/>
      <c r="C71" s="107" t="s">
        <v>535</v>
      </c>
      <c r="D71" s="16"/>
      <c r="E71" s="279"/>
      <c r="F71" s="226"/>
      <c r="G71" s="150" t="s">
        <v>942</v>
      </c>
      <c r="H71" s="146"/>
      <c r="I71" s="146"/>
      <c r="J71" s="250"/>
      <c r="K71" s="150" t="s">
        <v>520</v>
      </c>
      <c r="L71" s="21"/>
      <c r="M71" s="141"/>
      <c r="N71" s="21"/>
      <c r="R71" s="16"/>
      <c r="S71" s="16"/>
      <c r="T71" s="21"/>
      <c r="U71" s="16"/>
      <c r="V71" s="16"/>
      <c r="W71" s="16"/>
      <c r="X71" s="16"/>
      <c r="Y71" s="16"/>
      <c r="Z71" s="16"/>
      <c r="AA71" s="16"/>
      <c r="AB71" s="16"/>
    </row>
    <row r="72" spans="1:28" s="14" customFormat="1" ht="19.5" customHeight="1">
      <c r="A72" s="241"/>
      <c r="B72" s="223"/>
      <c r="C72" s="145" t="s">
        <v>539</v>
      </c>
      <c r="D72" s="16"/>
      <c r="E72" s="146"/>
      <c r="F72" s="250"/>
      <c r="G72" s="150" t="s">
        <v>504</v>
      </c>
      <c r="H72" s="146"/>
      <c r="I72" s="146"/>
      <c r="J72" s="250"/>
      <c r="K72" s="150" t="s">
        <v>521</v>
      </c>
      <c r="L72" s="21"/>
      <c r="M72" s="141"/>
      <c r="N72" s="21"/>
      <c r="R72" s="16"/>
      <c r="S72" s="16"/>
      <c r="T72" s="21"/>
      <c r="U72" s="16"/>
      <c r="V72" s="16"/>
      <c r="W72" s="16"/>
      <c r="X72" s="16"/>
      <c r="Y72" s="16"/>
      <c r="Z72" s="16"/>
      <c r="AA72" s="16"/>
      <c r="AB72" s="16"/>
    </row>
    <row r="73" spans="1:28" s="14" customFormat="1" ht="19.5" customHeight="1">
      <c r="A73" s="241"/>
      <c r="B73" s="223"/>
      <c r="C73" s="107" t="s">
        <v>540</v>
      </c>
      <c r="D73" s="16"/>
      <c r="E73" s="331" t="s">
        <v>982</v>
      </c>
      <c r="F73" s="223"/>
      <c r="G73" s="150" t="s">
        <v>1357</v>
      </c>
      <c r="H73" s="146"/>
      <c r="I73" s="146"/>
      <c r="J73" s="251"/>
      <c r="K73" s="150" t="s">
        <v>522</v>
      </c>
      <c r="L73" s="21"/>
      <c r="M73" s="26"/>
      <c r="N73" s="21"/>
      <c r="R73" s="16"/>
      <c r="S73" s="16"/>
      <c r="T73" s="21"/>
      <c r="U73" s="16"/>
      <c r="V73" s="16"/>
      <c r="W73" s="16"/>
      <c r="X73" s="16"/>
      <c r="Y73" s="16"/>
      <c r="Z73" s="16"/>
      <c r="AA73" s="16"/>
      <c r="AB73" s="16"/>
    </row>
    <row r="74" spans="1:28" s="14" customFormat="1" ht="19.5" customHeight="1">
      <c r="A74" s="241"/>
      <c r="B74" s="223"/>
      <c r="C74" s="107" t="s">
        <v>541</v>
      </c>
      <c r="D74" s="16"/>
      <c r="E74" s="146"/>
      <c r="F74" s="250"/>
      <c r="G74" s="150" t="s">
        <v>937</v>
      </c>
      <c r="H74" s="146"/>
      <c r="I74" s="279"/>
      <c r="J74" s="226"/>
      <c r="K74" s="150" t="s">
        <v>945</v>
      </c>
      <c r="L74" s="21"/>
      <c r="M74" s="131"/>
      <c r="N74" s="21"/>
      <c r="R74" s="16"/>
      <c r="S74" s="16"/>
      <c r="T74" s="21"/>
      <c r="U74" s="16"/>
      <c r="V74" s="16"/>
      <c r="W74" s="16"/>
      <c r="X74" s="16"/>
      <c r="Y74" s="16"/>
      <c r="Z74" s="16"/>
      <c r="AA74" s="16"/>
      <c r="AB74" s="16"/>
    </row>
    <row r="75" spans="1:28" s="14" customFormat="1" ht="19.5" customHeight="1">
      <c r="A75" s="241"/>
      <c r="B75" s="223"/>
      <c r="C75" s="107" t="s">
        <v>542</v>
      </c>
      <c r="D75" s="16"/>
      <c r="E75" s="146"/>
      <c r="F75" s="250"/>
      <c r="G75" s="150" t="s">
        <v>505</v>
      </c>
      <c r="H75" s="146"/>
      <c r="I75" s="331" t="s">
        <v>982</v>
      </c>
      <c r="J75" s="226"/>
      <c r="K75" s="150" t="s">
        <v>1358</v>
      </c>
      <c r="L75" s="21"/>
      <c r="M75" s="141"/>
      <c r="N75" s="21"/>
      <c r="R75" s="16"/>
      <c r="S75" s="16"/>
      <c r="T75" s="21"/>
      <c r="U75" s="16"/>
      <c r="V75" s="16"/>
      <c r="W75" s="16"/>
      <c r="X75" s="16"/>
      <c r="Y75" s="16"/>
      <c r="Z75" s="16"/>
      <c r="AA75" s="16"/>
      <c r="AB75" s="16"/>
    </row>
    <row r="76" spans="1:28" s="14" customFormat="1" ht="19.5" customHeight="1">
      <c r="A76" s="331" t="s">
        <v>982</v>
      </c>
      <c r="B76" s="223"/>
      <c r="C76" s="107" t="s">
        <v>1356</v>
      </c>
      <c r="D76" s="16"/>
      <c r="E76" s="146"/>
      <c r="F76" s="250"/>
      <c r="G76" s="150" t="s">
        <v>506</v>
      </c>
      <c r="H76" s="146"/>
      <c r="J76" s="226"/>
      <c r="K76" s="150" t="s">
        <v>946</v>
      </c>
      <c r="L76" s="21"/>
      <c r="M76" s="141"/>
      <c r="N76" s="21"/>
      <c r="R76" s="16"/>
      <c r="S76" s="16"/>
      <c r="T76" s="21"/>
      <c r="U76" s="16"/>
      <c r="V76" s="16"/>
      <c r="W76" s="16"/>
      <c r="X76" s="16"/>
      <c r="Y76" s="16"/>
      <c r="Z76" s="16"/>
      <c r="AA76" s="16"/>
      <c r="AB76" s="16"/>
    </row>
    <row r="77" spans="1:28" s="14" customFormat="1" ht="19.5" customHeight="1">
      <c r="A77" s="241"/>
      <c r="B77" s="223"/>
      <c r="C77" s="107" t="s">
        <v>545</v>
      </c>
      <c r="D77" s="16"/>
      <c r="E77" s="146"/>
      <c r="F77" s="250"/>
      <c r="G77" s="150" t="s">
        <v>507</v>
      </c>
      <c r="H77" s="146"/>
      <c r="I77" s="331" t="s">
        <v>982</v>
      </c>
      <c r="J77" s="226"/>
      <c r="K77" s="150" t="s">
        <v>1359</v>
      </c>
      <c r="L77" s="21"/>
      <c r="M77" s="141"/>
      <c r="N77" s="21"/>
      <c r="O77" s="303"/>
      <c r="P77" s="107"/>
      <c r="Q77" s="16"/>
      <c r="R77" s="16"/>
      <c r="S77" s="16"/>
      <c r="T77" s="21"/>
      <c r="U77" s="16"/>
      <c r="V77" s="16"/>
      <c r="W77" s="16"/>
      <c r="X77" s="16"/>
      <c r="Y77" s="16"/>
      <c r="Z77" s="16"/>
      <c r="AA77" s="16"/>
      <c r="AB77" s="16"/>
    </row>
    <row r="78" spans="1:39" s="14" customFormat="1" ht="19.5" customHeight="1">
      <c r="A78" s="241"/>
      <c r="B78" s="223"/>
      <c r="C78" s="107" t="s">
        <v>546</v>
      </c>
      <c r="D78" s="16"/>
      <c r="E78" s="146"/>
      <c r="F78" s="250"/>
      <c r="G78" s="146" t="s">
        <v>814</v>
      </c>
      <c r="H78" s="146"/>
      <c r="I78" s="279"/>
      <c r="J78" s="250"/>
      <c r="K78" s="150" t="s">
        <v>523</v>
      </c>
      <c r="L78" s="21"/>
      <c r="M78" s="141"/>
      <c r="N78" s="21"/>
      <c r="Q78" s="16"/>
      <c r="R78" s="16"/>
      <c r="S78" s="16"/>
      <c r="T78" s="21"/>
      <c r="U78" s="16"/>
      <c r="V78" s="16"/>
      <c r="W78" s="16"/>
      <c r="X78" s="16"/>
      <c r="Y78" s="16"/>
      <c r="Z78" s="16"/>
      <c r="AA78" s="16"/>
      <c r="AB78" s="16"/>
      <c r="AM78" s="17"/>
    </row>
    <row r="79" spans="1:27" s="14" customFormat="1" ht="19.5" customHeight="1">
      <c r="A79" s="17"/>
      <c r="B79" s="248"/>
      <c r="C79" s="25" t="s">
        <v>926</v>
      </c>
      <c r="D79" s="146"/>
      <c r="E79" s="152"/>
      <c r="F79" s="250"/>
      <c r="G79" s="150" t="s">
        <v>815</v>
      </c>
      <c r="H79" s="146"/>
      <c r="I79" s="279"/>
      <c r="J79" s="250"/>
      <c r="K79" s="150" t="s">
        <v>524</v>
      </c>
      <c r="L79" s="21"/>
      <c r="M79" s="26"/>
      <c r="N79" s="21"/>
      <c r="P79" s="16"/>
      <c r="Q79" s="16"/>
      <c r="R79" s="16"/>
      <c r="S79" s="21"/>
      <c r="T79" s="16"/>
      <c r="U79" s="16"/>
      <c r="V79" s="16"/>
      <c r="W79" s="16"/>
      <c r="X79" s="16"/>
      <c r="Y79" s="16"/>
      <c r="Z79" s="16"/>
      <c r="AA79" s="16"/>
    </row>
    <row r="80" spans="1:27" s="17" customFormat="1" ht="19.5" customHeight="1">
      <c r="A80" s="14"/>
      <c r="B80" s="191"/>
      <c r="C80" s="25" t="s">
        <v>927</v>
      </c>
      <c r="D80" s="152"/>
      <c r="E80" s="146"/>
      <c r="F80" s="226"/>
      <c r="G80" s="148" t="s">
        <v>938</v>
      </c>
      <c r="H80" s="153"/>
      <c r="I80" s="153"/>
      <c r="J80" s="251"/>
      <c r="K80" s="150" t="s">
        <v>525</v>
      </c>
      <c r="L80" s="22"/>
      <c r="M80" s="26"/>
      <c r="N80" s="22"/>
      <c r="O80" s="25"/>
      <c r="P80" s="18"/>
      <c r="Q80" s="18"/>
      <c r="R80" s="18"/>
      <c r="S80" s="22"/>
      <c r="T80" s="18"/>
      <c r="U80" s="18"/>
      <c r="V80" s="18"/>
      <c r="W80" s="18"/>
      <c r="X80" s="18"/>
      <c r="Y80" s="18"/>
      <c r="Z80" s="18"/>
      <c r="AA80" s="18"/>
    </row>
    <row r="81" spans="4:28" s="14" customFormat="1" ht="19.5" customHeight="1">
      <c r="D81" s="146"/>
      <c r="E81" s="146"/>
      <c r="F81" s="250"/>
      <c r="G81" s="150" t="s">
        <v>508</v>
      </c>
      <c r="H81" s="146"/>
      <c r="I81" s="146"/>
      <c r="J81" s="226"/>
      <c r="K81" s="148" t="s">
        <v>947</v>
      </c>
      <c r="L81" s="21"/>
      <c r="M81" s="26"/>
      <c r="N81" s="21"/>
      <c r="O81" s="21"/>
      <c r="P81" s="21"/>
      <c r="Q81" s="16"/>
      <c r="R81" s="16"/>
      <c r="S81" s="16"/>
      <c r="T81" s="21"/>
      <c r="U81" s="16"/>
      <c r="V81" s="16"/>
      <c r="W81" s="16"/>
      <c r="X81" s="16"/>
      <c r="Y81" s="16"/>
      <c r="Z81" s="16"/>
      <c r="AA81" s="16"/>
      <c r="AB81" s="16"/>
    </row>
    <row r="82" spans="1:28" s="14" customFormat="1" ht="19.5" customHeight="1">
      <c r="A82" s="241"/>
      <c r="B82" s="225"/>
      <c r="C82" s="99" t="s">
        <v>170</v>
      </c>
      <c r="D82" s="146"/>
      <c r="E82" s="146"/>
      <c r="F82" s="250"/>
      <c r="G82" s="148" t="s">
        <v>509</v>
      </c>
      <c r="H82" s="146"/>
      <c r="I82" s="146"/>
      <c r="J82" s="226"/>
      <c r="K82" s="150" t="s">
        <v>526</v>
      </c>
      <c r="L82" s="21"/>
      <c r="M82" s="26"/>
      <c r="N82" s="21"/>
      <c r="O82" s="21"/>
      <c r="P82" s="21"/>
      <c r="Q82" s="16"/>
      <c r="R82" s="16"/>
      <c r="S82" s="16"/>
      <c r="T82" s="21"/>
      <c r="U82" s="16"/>
      <c r="V82" s="16"/>
      <c r="W82" s="16"/>
      <c r="X82" s="16"/>
      <c r="Y82" s="16"/>
      <c r="Z82" s="16"/>
      <c r="AA82" s="16"/>
      <c r="AB82" s="16"/>
    </row>
    <row r="83" spans="1:28" s="14" customFormat="1" ht="19.5" customHeight="1">
      <c r="A83" s="319"/>
      <c r="B83" s="241"/>
      <c r="C83" s="273" t="s">
        <v>954</v>
      </c>
      <c r="D83" s="146"/>
      <c r="E83" s="146"/>
      <c r="F83" s="250"/>
      <c r="G83" s="150" t="s">
        <v>816</v>
      </c>
      <c r="H83" s="146"/>
      <c r="I83" s="146"/>
      <c r="J83" s="250"/>
      <c r="K83" s="150" t="s">
        <v>527</v>
      </c>
      <c r="L83" s="21"/>
      <c r="M83" s="26"/>
      <c r="N83" s="21"/>
      <c r="O83" s="21"/>
      <c r="P83" s="21"/>
      <c r="Q83" s="16"/>
      <c r="R83" s="16"/>
      <c r="S83" s="16"/>
      <c r="T83" s="21"/>
      <c r="U83" s="16"/>
      <c r="V83" s="16"/>
      <c r="W83" s="16"/>
      <c r="X83" s="16"/>
      <c r="Y83" s="16"/>
      <c r="Z83" s="16"/>
      <c r="AA83" s="16"/>
      <c r="AB83" s="16"/>
    </row>
    <row r="84" spans="1:28" s="14" customFormat="1" ht="19.5" customHeight="1">
      <c r="A84" s="241"/>
      <c r="B84" s="248"/>
      <c r="C84" s="25" t="s">
        <v>420</v>
      </c>
      <c r="D84" s="146"/>
      <c r="E84" s="146"/>
      <c r="F84" s="250"/>
      <c r="G84" s="150" t="s">
        <v>510</v>
      </c>
      <c r="H84" s="146"/>
      <c r="I84" s="146"/>
      <c r="J84" s="250"/>
      <c r="K84" s="150" t="s">
        <v>528</v>
      </c>
      <c r="L84" s="21"/>
      <c r="M84" s="26"/>
      <c r="N84" s="21"/>
      <c r="O84" s="21"/>
      <c r="P84" s="21"/>
      <c r="Q84" s="16"/>
      <c r="R84" s="16"/>
      <c r="S84" s="16"/>
      <c r="T84" s="21"/>
      <c r="U84" s="16"/>
      <c r="V84" s="16"/>
      <c r="W84" s="16"/>
      <c r="X84" s="16"/>
      <c r="Y84" s="16"/>
      <c r="Z84" s="16"/>
      <c r="AA84" s="16"/>
      <c r="AB84" s="16"/>
    </row>
    <row r="85" spans="1:28" s="14" customFormat="1" ht="19.5" customHeight="1">
      <c r="A85" s="331" t="s">
        <v>982</v>
      </c>
      <c r="B85" s="267"/>
      <c r="C85" s="146" t="s">
        <v>1351</v>
      </c>
      <c r="D85" s="146"/>
      <c r="E85" s="146"/>
      <c r="F85" s="250"/>
      <c r="G85" s="148" t="s">
        <v>511</v>
      </c>
      <c r="H85" s="146"/>
      <c r="I85" s="146"/>
      <c r="J85" s="250"/>
      <c r="K85" s="150" t="s">
        <v>529</v>
      </c>
      <c r="L85" s="21"/>
      <c r="M85" s="26"/>
      <c r="N85" s="21"/>
      <c r="O85" s="21"/>
      <c r="P85" s="21"/>
      <c r="Q85" s="16"/>
      <c r="R85" s="16"/>
      <c r="S85" s="16"/>
      <c r="T85" s="21"/>
      <c r="U85" s="16"/>
      <c r="V85" s="16"/>
      <c r="W85" s="16"/>
      <c r="X85" s="16"/>
      <c r="Y85" s="16"/>
      <c r="Z85" s="16"/>
      <c r="AA85" s="16"/>
      <c r="AB85" s="16"/>
    </row>
    <row r="86" spans="1:28" s="14" customFormat="1" ht="19.5" customHeight="1">
      <c r="A86" s="241"/>
      <c r="B86" s="223"/>
      <c r="C86" s="25" t="s">
        <v>298</v>
      </c>
      <c r="D86" s="146"/>
      <c r="E86" s="146"/>
      <c r="F86" s="250"/>
      <c r="G86" s="150" t="s">
        <v>944</v>
      </c>
      <c r="H86" s="146"/>
      <c r="I86" s="146"/>
      <c r="J86" s="250"/>
      <c r="K86" s="150" t="s">
        <v>530</v>
      </c>
      <c r="L86" s="21"/>
      <c r="M86" s="26"/>
      <c r="N86" s="21"/>
      <c r="O86" s="21"/>
      <c r="P86" s="21"/>
      <c r="Q86" s="16"/>
      <c r="R86" s="16"/>
      <c r="S86" s="16"/>
      <c r="T86" s="21"/>
      <c r="U86" s="16"/>
      <c r="V86" s="16"/>
      <c r="W86" s="16"/>
      <c r="X86" s="16"/>
      <c r="Y86" s="16"/>
      <c r="Z86" s="16"/>
      <c r="AA86" s="16"/>
      <c r="AB86" s="16"/>
    </row>
    <row r="87" spans="1:28" s="14" customFormat="1" ht="16.5">
      <c r="A87" s="241"/>
      <c r="B87" s="303"/>
      <c r="C87" s="25" t="s">
        <v>446</v>
      </c>
      <c r="D87" s="146"/>
      <c r="E87" s="146"/>
      <c r="F87" s="250"/>
      <c r="G87" s="150" t="s">
        <v>512</v>
      </c>
      <c r="H87" s="146"/>
      <c r="I87" s="146"/>
      <c r="J87" s="226"/>
      <c r="K87" s="150" t="s">
        <v>531</v>
      </c>
      <c r="L87" s="21"/>
      <c r="M87" s="26"/>
      <c r="N87" s="21"/>
      <c r="O87" s="21"/>
      <c r="P87" s="21"/>
      <c r="Q87" s="16"/>
      <c r="R87" s="16"/>
      <c r="S87" s="16"/>
      <c r="T87" s="21"/>
      <c r="U87" s="16"/>
      <c r="V87" s="16"/>
      <c r="W87" s="16"/>
      <c r="X87" s="16"/>
      <c r="Y87" s="16"/>
      <c r="Z87" s="16"/>
      <c r="AA87" s="16"/>
      <c r="AB87" s="16"/>
    </row>
    <row r="88" spans="1:28" s="14" customFormat="1" ht="16.5">
      <c r="A88" s="241"/>
      <c r="B88" s="259"/>
      <c r="C88" s="25" t="s">
        <v>447</v>
      </c>
      <c r="D88" s="146"/>
      <c r="F88" s="146"/>
      <c r="G88" s="150"/>
      <c r="H88" s="146"/>
      <c r="I88" s="146"/>
      <c r="J88" s="61"/>
      <c r="K88" s="154"/>
      <c r="L88" s="21"/>
      <c r="M88" s="26"/>
      <c r="N88" s="21"/>
      <c r="O88" s="21"/>
      <c r="P88" s="21"/>
      <c r="Q88" s="16"/>
      <c r="R88" s="16"/>
      <c r="S88" s="16"/>
      <c r="T88" s="21"/>
      <c r="U88" s="16"/>
      <c r="V88" s="16"/>
      <c r="W88" s="16"/>
      <c r="X88" s="16"/>
      <c r="Y88" s="16"/>
      <c r="Z88" s="16"/>
      <c r="AA88" s="16"/>
      <c r="AB88" s="16"/>
    </row>
    <row r="89" spans="1:28" s="14" customFormat="1" ht="16.5">
      <c r="A89" s="146"/>
      <c r="B89" s="223"/>
      <c r="C89" s="25" t="s">
        <v>448</v>
      </c>
      <c r="D89" s="146"/>
      <c r="E89" s="146"/>
      <c r="F89" s="186"/>
      <c r="G89" s="146"/>
      <c r="H89" s="146"/>
      <c r="I89" s="146"/>
      <c r="J89" s="189"/>
      <c r="K89" s="272"/>
      <c r="L89" s="21"/>
      <c r="M89" s="26"/>
      <c r="N89" s="21"/>
      <c r="O89" s="21"/>
      <c r="P89" s="21"/>
      <c r="Q89" s="16"/>
      <c r="R89" s="16"/>
      <c r="S89" s="16"/>
      <c r="T89" s="21"/>
      <c r="U89" s="16"/>
      <c r="V89" s="16"/>
      <c r="W89" s="16"/>
      <c r="X89" s="16"/>
      <c r="Y89" s="16"/>
      <c r="Z89" s="16"/>
      <c r="AA89" s="16"/>
      <c r="AB89" s="16"/>
    </row>
    <row r="90" spans="1:28" s="14" customFormat="1" ht="16.5">
      <c r="A90" s="146"/>
      <c r="B90" s="151"/>
      <c r="C90" s="146"/>
      <c r="D90" s="146"/>
      <c r="E90" s="146"/>
      <c r="F90" s="151"/>
      <c r="G90" s="146"/>
      <c r="H90" s="146"/>
      <c r="I90" s="146"/>
      <c r="J90" s="21"/>
      <c r="K90" s="155"/>
      <c r="L90" s="21"/>
      <c r="M90" s="26"/>
      <c r="N90" s="21"/>
      <c r="O90" s="21"/>
      <c r="P90" s="21"/>
      <c r="Q90" s="16"/>
      <c r="R90" s="16"/>
      <c r="S90" s="16"/>
      <c r="T90" s="21"/>
      <c r="U90" s="16"/>
      <c r="V90" s="16"/>
      <c r="W90" s="16"/>
      <c r="X90" s="16"/>
      <c r="Y90" s="16"/>
      <c r="Z90" s="16"/>
      <c r="AA90" s="16"/>
      <c r="AB90" s="16"/>
    </row>
    <row r="91" spans="1:28" s="14" customFormat="1" ht="16.5">
      <c r="A91" s="146"/>
      <c r="B91" s="156"/>
      <c r="C91" s="146"/>
      <c r="D91" s="146"/>
      <c r="E91" s="146"/>
      <c r="F91" s="156"/>
      <c r="G91" s="146"/>
      <c r="H91" s="146"/>
      <c r="I91" s="146"/>
      <c r="J91" s="151"/>
      <c r="K91" s="151"/>
      <c r="L91" s="21"/>
      <c r="M91" s="26"/>
      <c r="N91" s="21"/>
      <c r="O91" s="21"/>
      <c r="P91" s="21"/>
      <c r="Q91" s="16"/>
      <c r="R91" s="16"/>
      <c r="S91" s="16"/>
      <c r="T91" s="21"/>
      <c r="U91" s="16"/>
      <c r="V91" s="16"/>
      <c r="W91" s="16"/>
      <c r="X91" s="16"/>
      <c r="Y91" s="16"/>
      <c r="Z91" s="16"/>
      <c r="AA91" s="16"/>
      <c r="AB91" s="16"/>
    </row>
    <row r="92" spans="1:28" s="14" customFormat="1" ht="16.5">
      <c r="A92" s="146"/>
      <c r="B92" s="156"/>
      <c r="C92" s="146"/>
      <c r="D92" s="146"/>
      <c r="E92" s="146"/>
      <c r="F92" s="151"/>
      <c r="G92" s="146"/>
      <c r="H92" s="146"/>
      <c r="I92" s="146"/>
      <c r="J92" s="151"/>
      <c r="K92" s="156"/>
      <c r="L92" s="21"/>
      <c r="M92" s="26"/>
      <c r="N92" s="21"/>
      <c r="O92" s="21"/>
      <c r="P92" s="21"/>
      <c r="Q92" s="16"/>
      <c r="R92" s="16"/>
      <c r="S92" s="16"/>
      <c r="T92" s="21"/>
      <c r="U92" s="16"/>
      <c r="V92" s="16"/>
      <c r="W92" s="16"/>
      <c r="X92" s="16"/>
      <c r="Y92" s="16"/>
      <c r="Z92" s="16"/>
      <c r="AA92" s="16"/>
      <c r="AB92" s="16"/>
    </row>
    <row r="93" spans="1:28" s="14" customFormat="1" ht="16.5">
      <c r="A93" s="146"/>
      <c r="B93" s="156"/>
      <c r="C93" s="146"/>
      <c r="D93" s="146"/>
      <c r="E93" s="146"/>
      <c r="F93" s="151"/>
      <c r="G93" s="157"/>
      <c r="H93" s="146"/>
      <c r="I93" s="146"/>
      <c r="J93" s="156"/>
      <c r="K93" s="156"/>
      <c r="L93" s="21"/>
      <c r="M93" s="26"/>
      <c r="N93" s="21"/>
      <c r="O93" s="21"/>
      <c r="P93" s="21"/>
      <c r="Q93" s="16"/>
      <c r="R93" s="16"/>
      <c r="S93" s="16"/>
      <c r="T93" s="21"/>
      <c r="U93" s="16"/>
      <c r="V93" s="16"/>
      <c r="W93" s="16"/>
      <c r="X93" s="16"/>
      <c r="Y93" s="16"/>
      <c r="Z93" s="16"/>
      <c r="AA93" s="16"/>
      <c r="AB93" s="16"/>
    </row>
    <row r="94" spans="1:28" s="14" customFormat="1" ht="16.5">
      <c r="A94" s="146"/>
      <c r="B94" s="156"/>
      <c r="C94" s="146"/>
      <c r="D94" s="146"/>
      <c r="E94" s="146"/>
      <c r="F94" s="156"/>
      <c r="G94" s="158"/>
      <c r="H94" s="146"/>
      <c r="I94" s="146"/>
      <c r="J94" s="156"/>
      <c r="K94" s="156"/>
      <c r="L94" s="21"/>
      <c r="M94" s="26"/>
      <c r="N94" s="21"/>
      <c r="O94" s="21"/>
      <c r="P94" s="21"/>
      <c r="Q94" s="16"/>
      <c r="R94" s="16"/>
      <c r="S94" s="16"/>
      <c r="T94" s="21"/>
      <c r="U94" s="16"/>
      <c r="V94" s="16"/>
      <c r="W94" s="16"/>
      <c r="X94" s="16"/>
      <c r="Y94" s="16"/>
      <c r="Z94" s="16"/>
      <c r="AA94" s="16"/>
      <c r="AB94" s="16"/>
    </row>
    <row r="95" spans="1:28" s="14" customFormat="1" ht="16.5">
      <c r="A95" s="146"/>
      <c r="B95" s="151"/>
      <c r="C95" s="146"/>
      <c r="D95" s="146"/>
      <c r="E95" s="146"/>
      <c r="F95" s="151"/>
      <c r="G95" s="146"/>
      <c r="H95" s="146"/>
      <c r="I95" s="146"/>
      <c r="J95" s="151"/>
      <c r="K95" s="151"/>
      <c r="L95" s="21"/>
      <c r="M95" s="26"/>
      <c r="N95" s="21"/>
      <c r="O95" s="21"/>
      <c r="P95" s="21"/>
      <c r="Q95" s="16"/>
      <c r="R95" s="16"/>
      <c r="S95" s="16"/>
      <c r="T95" s="21"/>
      <c r="U95" s="16"/>
      <c r="V95" s="16"/>
      <c r="W95" s="16"/>
      <c r="X95" s="16"/>
      <c r="Y95" s="16"/>
      <c r="Z95" s="16"/>
      <c r="AA95" s="16"/>
      <c r="AB95" s="16"/>
    </row>
    <row r="96" spans="1:28" s="14" customFormat="1" ht="16.5">
      <c r="A96" s="146"/>
      <c r="B96" s="156"/>
      <c r="C96" s="146"/>
      <c r="D96" s="146"/>
      <c r="E96" s="146"/>
      <c r="F96" s="151"/>
      <c r="G96" s="157"/>
      <c r="H96" s="146"/>
      <c r="I96" s="146"/>
      <c r="J96" s="151"/>
      <c r="K96" s="159"/>
      <c r="L96" s="21"/>
      <c r="M96" s="26"/>
      <c r="N96" s="21"/>
      <c r="O96" s="21"/>
      <c r="P96" s="21"/>
      <c r="Q96" s="16"/>
      <c r="R96" s="16"/>
      <c r="S96" s="16"/>
      <c r="T96" s="21"/>
      <c r="U96" s="16"/>
      <c r="V96" s="16"/>
      <c r="W96" s="16"/>
      <c r="X96" s="16"/>
      <c r="Y96" s="16"/>
      <c r="Z96" s="16"/>
      <c r="AA96" s="16"/>
      <c r="AB96" s="16"/>
    </row>
    <row r="97" spans="1:28" s="14" customFormat="1" ht="16.5">
      <c r="A97" s="146"/>
      <c r="B97" s="151"/>
      <c r="C97" s="146"/>
      <c r="D97" s="146"/>
      <c r="E97" s="146"/>
      <c r="F97" s="156"/>
      <c r="G97" s="158"/>
      <c r="H97" s="146"/>
      <c r="I97" s="146"/>
      <c r="J97" s="156"/>
      <c r="K97" s="156"/>
      <c r="L97" s="21"/>
      <c r="M97" s="26"/>
      <c r="N97" s="21"/>
      <c r="O97" s="21"/>
      <c r="P97" s="21"/>
      <c r="Q97" s="16"/>
      <c r="R97" s="16"/>
      <c r="S97" s="16"/>
      <c r="T97" s="21"/>
      <c r="U97" s="16"/>
      <c r="V97" s="16"/>
      <c r="W97" s="16"/>
      <c r="X97" s="16"/>
      <c r="Y97" s="16"/>
      <c r="Z97" s="16"/>
      <c r="AA97" s="16"/>
      <c r="AB97" s="16"/>
    </row>
    <row r="98" spans="1:28" s="14" customFormat="1" ht="16.5">
      <c r="A98" s="146"/>
      <c r="B98" s="151"/>
      <c r="C98" s="146"/>
      <c r="D98" s="146"/>
      <c r="E98" s="146"/>
      <c r="F98" s="146"/>
      <c r="G98" s="146"/>
      <c r="H98" s="146"/>
      <c r="I98" s="146"/>
      <c r="J98" s="151"/>
      <c r="K98" s="156"/>
      <c r="L98" s="21"/>
      <c r="M98" s="26"/>
      <c r="N98" s="21"/>
      <c r="O98" s="21"/>
      <c r="P98" s="21"/>
      <c r="Q98" s="16"/>
      <c r="R98" s="16"/>
      <c r="S98" s="16"/>
      <c r="T98" s="21"/>
      <c r="U98" s="16"/>
      <c r="V98" s="16"/>
      <c r="W98" s="16"/>
      <c r="X98" s="16"/>
      <c r="Y98" s="16"/>
      <c r="Z98" s="16"/>
      <c r="AA98" s="16"/>
      <c r="AB98" s="16"/>
    </row>
    <row r="99" spans="1:28" s="14" customFormat="1" ht="16.5">
      <c r="A99" s="146"/>
      <c r="B99" s="151"/>
      <c r="C99" s="146"/>
      <c r="D99" s="146"/>
      <c r="E99" s="146"/>
      <c r="F99" s="146"/>
      <c r="G99" s="146"/>
      <c r="H99" s="146"/>
      <c r="I99" s="146"/>
      <c r="J99" s="156"/>
      <c r="K99" s="156"/>
      <c r="L99" s="21"/>
      <c r="M99" s="26"/>
      <c r="N99" s="21"/>
      <c r="O99" s="21"/>
      <c r="P99" s="21"/>
      <c r="Q99" s="16"/>
      <c r="R99" s="16"/>
      <c r="S99" s="16"/>
      <c r="T99" s="21"/>
      <c r="U99" s="16"/>
      <c r="V99" s="16"/>
      <c r="W99" s="16"/>
      <c r="X99" s="16"/>
      <c r="Y99" s="16"/>
      <c r="Z99" s="16"/>
      <c r="AA99" s="16"/>
      <c r="AB99" s="16"/>
    </row>
    <row r="100" spans="1:28" s="14" customFormat="1" ht="16.5">
      <c r="A100" s="146"/>
      <c r="B100" s="156"/>
      <c r="C100" s="146"/>
      <c r="D100" s="146"/>
      <c r="E100" s="146"/>
      <c r="F100" s="146"/>
      <c r="G100" s="146"/>
      <c r="H100" s="146"/>
      <c r="I100" s="146"/>
      <c r="J100" s="156"/>
      <c r="K100" s="156"/>
      <c r="L100" s="21"/>
      <c r="M100" s="26"/>
      <c r="N100" s="21"/>
      <c r="O100" s="21"/>
      <c r="P100" s="21"/>
      <c r="Q100" s="16"/>
      <c r="R100" s="16"/>
      <c r="S100" s="16"/>
      <c r="T100" s="21"/>
      <c r="U100" s="16"/>
      <c r="V100" s="16"/>
      <c r="W100" s="16"/>
      <c r="X100" s="16"/>
      <c r="Y100" s="16"/>
      <c r="Z100" s="16"/>
      <c r="AA100" s="16"/>
      <c r="AB100" s="16"/>
    </row>
    <row r="101" spans="1:28" s="14" customFormat="1" ht="16.5">
      <c r="A101" s="146"/>
      <c r="B101" s="156"/>
      <c r="C101" s="146"/>
      <c r="D101" s="146"/>
      <c r="E101" s="146"/>
      <c r="F101" s="146"/>
      <c r="G101" s="146"/>
      <c r="H101" s="146"/>
      <c r="I101" s="146"/>
      <c r="J101" s="146"/>
      <c r="K101" s="146"/>
      <c r="L101" s="21"/>
      <c r="M101" s="26"/>
      <c r="N101" s="21"/>
      <c r="O101" s="21"/>
      <c r="P101" s="21"/>
      <c r="Q101" s="16"/>
      <c r="R101" s="16"/>
      <c r="S101" s="16"/>
      <c r="T101" s="21"/>
      <c r="U101" s="16"/>
      <c r="V101" s="16"/>
      <c r="W101" s="16"/>
      <c r="X101" s="16"/>
      <c r="Y101" s="16"/>
      <c r="Z101" s="16"/>
      <c r="AA101" s="16"/>
      <c r="AB101" s="16"/>
    </row>
    <row r="102" spans="1:28" s="14" customFormat="1" ht="16.5">
      <c r="A102" s="25"/>
      <c r="B102" s="45"/>
      <c r="C102" s="25"/>
      <c r="D102" s="146"/>
      <c r="E102" s="146"/>
      <c r="F102" s="25"/>
      <c r="G102" s="25"/>
      <c r="H102" s="146"/>
      <c r="I102" s="146"/>
      <c r="J102" s="146"/>
      <c r="K102" s="146"/>
      <c r="L102" s="21"/>
      <c r="M102" s="26"/>
      <c r="N102" s="21"/>
      <c r="O102" s="21"/>
      <c r="P102" s="21"/>
      <c r="Q102" s="16"/>
      <c r="R102" s="16"/>
      <c r="S102" s="16"/>
      <c r="T102" s="21"/>
      <c r="U102" s="16"/>
      <c r="V102" s="16"/>
      <c r="W102" s="16"/>
      <c r="X102" s="16"/>
      <c r="Y102" s="16"/>
      <c r="Z102" s="16"/>
      <c r="AA102" s="16"/>
      <c r="AB102" s="16"/>
    </row>
    <row r="103" spans="1:28" s="11" customFormat="1" ht="16.5">
      <c r="A103" s="25"/>
      <c r="B103" s="45"/>
      <c r="C103" s="25"/>
      <c r="D103" s="25"/>
      <c r="E103" s="25"/>
      <c r="F103" s="25"/>
      <c r="G103" s="25"/>
      <c r="H103" s="25"/>
      <c r="I103" s="25"/>
      <c r="J103" s="25"/>
      <c r="K103" s="25"/>
      <c r="L103" s="19"/>
      <c r="M103" s="26"/>
      <c r="N103" s="19"/>
      <c r="O103" s="19"/>
      <c r="P103" s="19"/>
      <c r="Q103" s="12"/>
      <c r="R103" s="12"/>
      <c r="S103" s="12"/>
      <c r="T103" s="19"/>
      <c r="U103" s="12"/>
      <c r="V103" s="12"/>
      <c r="W103" s="12"/>
      <c r="X103" s="12"/>
      <c r="Y103" s="12"/>
      <c r="Z103" s="12"/>
      <c r="AA103" s="12"/>
      <c r="AB103" s="12"/>
    </row>
    <row r="107" spans="9:10" ht="16.5">
      <c r="I107" s="92"/>
      <c r="J107" s="45"/>
    </row>
    <row r="108" spans="6:10" ht="16.5">
      <c r="F108" s="45"/>
      <c r="G108" s="92"/>
      <c r="I108" s="92"/>
      <c r="J108" s="45"/>
    </row>
    <row r="109" spans="4:10" ht="16.5">
      <c r="D109" s="92"/>
      <c r="E109" s="92"/>
      <c r="H109" s="92"/>
      <c r="I109" s="92"/>
      <c r="J109" s="45"/>
    </row>
  </sheetData>
  <sheetProtection/>
  <mergeCells count="6">
    <mergeCell ref="B2:M2"/>
    <mergeCell ref="D6:F6"/>
    <mergeCell ref="A56:K56"/>
    <mergeCell ref="B3:M3"/>
    <mergeCell ref="B9:G9"/>
    <mergeCell ref="C4:M4"/>
  </mergeCells>
  <printOptions/>
  <pageMargins left="0.45" right="0.45" top="0.31" bottom="0.72" header="0.3" footer="0.3"/>
  <pageSetup fitToHeight="0" fitToWidth="1" horizontalDpi="600" verticalDpi="600" orientation="portrait" scale="77" r:id="rId2"/>
  <headerFooter>
    <oddFooter>&amp;C&amp;12 4340 North 250 West, West Lafayette, IN 47906 ~ Voice: 765.463.1158 ~ Fax: 765.463.6536
EMail: office@galemas.com ~ Website: www.galemas.com&amp;R&amp;A</oddFooter>
  </headerFooter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showRowColHeaders="0" view="pageLayout" showRuler="0" workbookViewId="0" topLeftCell="A1">
      <selection activeCell="M4" sqref="M4"/>
    </sheetView>
  </sheetViews>
  <sheetFormatPr defaultColWidth="9.140625" defaultRowHeight="15"/>
  <cols>
    <col min="1" max="1" width="2.7109375" style="25" customWidth="1"/>
    <col min="2" max="2" width="4.7109375" style="25" customWidth="1"/>
    <col min="3" max="3" width="23.140625" style="25" customWidth="1"/>
    <col min="4" max="5" width="2.7109375" style="25" customWidth="1"/>
    <col min="6" max="6" width="4.7109375" style="25" customWidth="1"/>
    <col min="7" max="7" width="26.00390625" style="25" customWidth="1"/>
    <col min="8" max="9" width="2.7109375" style="25" customWidth="1"/>
    <col min="10" max="10" width="4.7109375" style="25" customWidth="1"/>
    <col min="11" max="11" width="21.8515625" style="25" bestFit="1" customWidth="1"/>
    <col min="12" max="12" width="2.7109375" style="19" customWidth="1"/>
    <col min="13" max="13" width="25.7109375" style="26" customWidth="1"/>
    <col min="14" max="15" width="9.140625" style="19" customWidth="1"/>
    <col min="16" max="21" width="9.140625" style="12" customWidth="1"/>
    <col min="22" max="28" width="9.140625" style="4" customWidth="1"/>
  </cols>
  <sheetData>
    <row r="1" spans="5:13" ht="33.75" customHeight="1">
      <c r="E1" s="219"/>
      <c r="M1" s="103">
        <f>SUM(A10:M53)</f>
        <v>0</v>
      </c>
    </row>
    <row r="2" spans="2:13" ht="22.5">
      <c r="B2" s="386" t="s">
        <v>1233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ht="18.75">
      <c r="G3" s="160" t="s">
        <v>660</v>
      </c>
    </row>
    <row r="4" ht="17.25" thickBot="1"/>
    <row r="5" spans="1:28" s="1" customFormat="1" ht="24.75" customHeight="1">
      <c r="A5" s="65"/>
      <c r="B5" s="29" t="s">
        <v>1</v>
      </c>
      <c r="C5" s="66"/>
      <c r="D5" s="212">
        <f>+Summary!B6</f>
        <v>0</v>
      </c>
      <c r="E5" s="66"/>
      <c r="F5" s="66"/>
      <c r="G5" s="66"/>
      <c r="H5" s="66"/>
      <c r="I5" s="66"/>
      <c r="J5" s="215" t="s">
        <v>0</v>
      </c>
      <c r="K5" s="67">
        <f>+Summary!D6</f>
        <v>0</v>
      </c>
      <c r="L5" s="68"/>
      <c r="M5" s="104"/>
      <c r="N5" s="20"/>
      <c r="O5" s="20"/>
      <c r="P5" s="24"/>
      <c r="Q5" s="24"/>
      <c r="R5" s="24"/>
      <c r="S5" s="24"/>
      <c r="T5" s="24"/>
      <c r="U5" s="24"/>
      <c r="V5" s="5"/>
      <c r="W5" s="5"/>
      <c r="X5" s="5"/>
      <c r="Y5" s="5"/>
      <c r="Z5" s="5"/>
      <c r="AA5" s="5"/>
      <c r="AB5" s="5"/>
    </row>
    <row r="6" spans="1:28" s="1" customFormat="1" ht="24.75" customHeight="1">
      <c r="A6" s="65"/>
      <c r="B6" s="33" t="s">
        <v>2</v>
      </c>
      <c r="C6" s="70"/>
      <c r="D6" s="387">
        <f>+Summary!B7</f>
        <v>0</v>
      </c>
      <c r="E6" s="387"/>
      <c r="F6" s="387"/>
      <c r="G6" s="71"/>
      <c r="H6" s="71"/>
      <c r="I6" s="70"/>
      <c r="J6" s="70"/>
      <c r="K6" s="70"/>
      <c r="L6" s="72"/>
      <c r="M6" s="105"/>
      <c r="N6" s="20"/>
      <c r="O6" s="20"/>
      <c r="P6" s="24"/>
      <c r="Q6" s="24"/>
      <c r="R6" s="24"/>
      <c r="S6" s="24"/>
      <c r="T6" s="24"/>
      <c r="U6" s="24"/>
      <c r="V6" s="5"/>
      <c r="W6" s="5"/>
      <c r="X6" s="5"/>
      <c r="Y6" s="5"/>
      <c r="Z6" s="5"/>
      <c r="AA6" s="5"/>
      <c r="AB6" s="5"/>
    </row>
    <row r="7" spans="1:28" s="2" customFormat="1" ht="4.5" customHeight="1" thickBot="1">
      <c r="A7" s="74"/>
      <c r="B7" s="38"/>
      <c r="C7" s="39"/>
      <c r="D7" s="39"/>
      <c r="E7" s="39"/>
      <c r="F7" s="39"/>
      <c r="G7" s="39"/>
      <c r="H7" s="39"/>
      <c r="I7" s="39"/>
      <c r="J7" s="39"/>
      <c r="K7" s="39"/>
      <c r="L7" s="75"/>
      <c r="M7" s="40"/>
      <c r="N7" s="19"/>
      <c r="O7" s="19"/>
      <c r="P7" s="12"/>
      <c r="Q7" s="12"/>
      <c r="R7" s="12"/>
      <c r="S7" s="12"/>
      <c r="T7" s="12"/>
      <c r="U7" s="12"/>
      <c r="V7" s="4"/>
      <c r="W7" s="4"/>
      <c r="X7" s="4"/>
      <c r="Y7" s="4"/>
      <c r="Z7" s="4"/>
      <c r="AA7" s="4"/>
      <c r="AB7" s="4"/>
    </row>
    <row r="8" spans="1:28" s="2" customFormat="1" ht="17.25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9"/>
      <c r="M8" s="26"/>
      <c r="N8" s="19"/>
      <c r="O8" s="19"/>
      <c r="P8" s="12"/>
      <c r="Q8" s="12"/>
      <c r="R8" s="12"/>
      <c r="S8" s="12"/>
      <c r="T8" s="12"/>
      <c r="U8" s="12"/>
      <c r="V8" s="4"/>
      <c r="W8" s="4"/>
      <c r="X8" s="4"/>
      <c r="Y8" s="4"/>
      <c r="Z8" s="4"/>
      <c r="AA8" s="4"/>
      <c r="AB8" s="4"/>
    </row>
    <row r="9" spans="1:28" s="3" customFormat="1" ht="18.75">
      <c r="A9" s="388" t="s">
        <v>644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19"/>
      <c r="M9" s="127" t="s">
        <v>16</v>
      </c>
      <c r="N9" s="19"/>
      <c r="O9" s="19"/>
      <c r="P9" s="12"/>
      <c r="Q9" s="12"/>
      <c r="R9" s="12"/>
      <c r="S9" s="12"/>
      <c r="T9" s="12"/>
      <c r="U9" s="12"/>
      <c r="V9" s="4"/>
      <c r="W9" s="4"/>
      <c r="X9" s="4"/>
      <c r="Y9" s="4"/>
      <c r="Z9" s="4"/>
      <c r="AA9" s="4"/>
      <c r="AB9" s="4"/>
    </row>
    <row r="10" spans="1:28" s="2" customFormat="1" ht="19.5" thickBot="1">
      <c r="A10" s="382" t="s">
        <v>1331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19"/>
      <c r="M10" s="128" t="s">
        <v>17</v>
      </c>
      <c r="N10" s="19"/>
      <c r="O10" s="19"/>
      <c r="P10" s="12"/>
      <c r="Q10" s="12"/>
      <c r="R10" s="12"/>
      <c r="S10" s="12"/>
      <c r="T10" s="12"/>
      <c r="U10" s="12"/>
      <c r="V10" s="4"/>
      <c r="W10" s="4"/>
      <c r="X10" s="4"/>
      <c r="Y10" s="4"/>
      <c r="Z10" s="4"/>
      <c r="AA10" s="4"/>
      <c r="AB10" s="4"/>
    </row>
    <row r="11" spans="2:13" ht="17.25" thickBot="1">
      <c r="B11" s="45"/>
      <c r="C11" s="45"/>
      <c r="D11" s="45"/>
      <c r="E11" s="45"/>
      <c r="F11" s="165"/>
      <c r="G11" s="45"/>
      <c r="H11" s="45"/>
      <c r="I11" s="45"/>
      <c r="J11" s="45"/>
      <c r="K11" s="45"/>
      <c r="M11" s="54"/>
    </row>
    <row r="12" spans="1:13" ht="16.5">
      <c r="A12" s="192"/>
      <c r="B12" s="313"/>
      <c r="C12" s="184" t="s">
        <v>386</v>
      </c>
      <c r="D12" s="227"/>
      <c r="E12" s="338"/>
      <c r="F12" s="313"/>
      <c r="G12" s="184" t="s">
        <v>1314</v>
      </c>
      <c r="H12" s="121"/>
      <c r="M12" s="55" t="s">
        <v>18</v>
      </c>
    </row>
    <row r="13" spans="1:13" ht="16.5">
      <c r="A13" s="192"/>
      <c r="B13" s="314"/>
      <c r="C13" s="48" t="s">
        <v>454</v>
      </c>
      <c r="D13" s="48"/>
      <c r="E13" s="339" t="s">
        <v>982</v>
      </c>
      <c r="F13" s="314"/>
      <c r="G13" s="48" t="s">
        <v>1365</v>
      </c>
      <c r="M13" s="77" t="s">
        <v>483</v>
      </c>
    </row>
    <row r="14" spans="1:13" ht="16.5">
      <c r="A14" s="192"/>
      <c r="B14" s="315"/>
      <c r="C14" s="48"/>
      <c r="D14" s="48"/>
      <c r="E14" s="217"/>
      <c r="M14" s="56" t="s">
        <v>19</v>
      </c>
    </row>
    <row r="15" spans="1:13" ht="16.5">
      <c r="A15" s="192"/>
      <c r="B15" s="313"/>
      <c r="C15" s="184" t="s">
        <v>455</v>
      </c>
      <c r="D15" s="227"/>
      <c r="E15" s="338"/>
      <c r="F15" s="313"/>
      <c r="G15" s="184" t="s">
        <v>457</v>
      </c>
      <c r="M15" s="56"/>
    </row>
    <row r="16" spans="1:13" ht="16.5">
      <c r="A16" s="192"/>
      <c r="B16" s="314"/>
      <c r="C16" s="48" t="s">
        <v>1316</v>
      </c>
      <c r="D16" s="48"/>
      <c r="E16" s="217"/>
      <c r="F16" s="314"/>
      <c r="G16" s="48" t="s">
        <v>458</v>
      </c>
      <c r="M16" s="77" t="s">
        <v>648</v>
      </c>
    </row>
    <row r="17" spans="1:13" ht="16.5">
      <c r="A17" s="328" t="s">
        <v>982</v>
      </c>
      <c r="B17" s="314"/>
      <c r="C17" s="48" t="s">
        <v>1317</v>
      </c>
      <c r="D17" s="48"/>
      <c r="E17" s="217"/>
      <c r="F17" s="316"/>
      <c r="G17" s="48" t="s">
        <v>868</v>
      </c>
      <c r="J17" s="41"/>
      <c r="K17" s="41"/>
      <c r="M17" s="56" t="s">
        <v>19</v>
      </c>
    </row>
    <row r="18" spans="1:13" ht="16.5">
      <c r="A18" s="328" t="s">
        <v>982</v>
      </c>
      <c r="B18" s="314"/>
      <c r="C18" s="48" t="s">
        <v>1364</v>
      </c>
      <c r="D18" s="48"/>
      <c r="E18" s="217"/>
      <c r="F18" s="317"/>
      <c r="G18" s="48" t="s">
        <v>880</v>
      </c>
      <c r="J18" s="41"/>
      <c r="K18" s="41"/>
      <c r="M18" s="56"/>
    </row>
    <row r="19" spans="1:13" ht="16.5">
      <c r="A19" s="192"/>
      <c r="B19" s="316"/>
      <c r="C19" s="48" t="s">
        <v>1315</v>
      </c>
      <c r="D19" s="48"/>
      <c r="E19" s="217"/>
      <c r="F19" s="317"/>
      <c r="G19" s="48"/>
      <c r="J19" s="41"/>
      <c r="K19" s="41"/>
      <c r="M19" s="77" t="s">
        <v>484</v>
      </c>
    </row>
    <row r="20" spans="1:13" ht="16.5">
      <c r="A20" s="192"/>
      <c r="B20" s="136"/>
      <c r="C20" s="48"/>
      <c r="D20" s="48"/>
      <c r="E20" s="339" t="s">
        <v>982</v>
      </c>
      <c r="F20" s="314"/>
      <c r="G20" s="48" t="s">
        <v>1324</v>
      </c>
      <c r="J20" s="41"/>
      <c r="K20" s="41"/>
      <c r="M20" s="56" t="s">
        <v>478</v>
      </c>
    </row>
    <row r="21" spans="1:13" ht="17.25" thickBot="1">
      <c r="A21" s="192"/>
      <c r="B21" s="313"/>
      <c r="C21" s="184" t="s">
        <v>1329</v>
      </c>
      <c r="D21" s="48"/>
      <c r="E21" s="217"/>
      <c r="F21" s="317"/>
      <c r="G21" s="48"/>
      <c r="J21" s="41"/>
      <c r="K21" s="41"/>
      <c r="M21" s="57"/>
    </row>
    <row r="22" spans="1:11" ht="17.25" thickBot="1">
      <c r="A22" s="328" t="s">
        <v>982</v>
      </c>
      <c r="B22" s="314"/>
      <c r="C22" s="48" t="s">
        <v>1319</v>
      </c>
      <c r="D22" s="48"/>
      <c r="E22" s="217"/>
      <c r="F22" s="314"/>
      <c r="G22" s="48" t="s">
        <v>881</v>
      </c>
      <c r="J22" s="41"/>
      <c r="K22" s="41"/>
    </row>
    <row r="23" spans="1:13" ht="16.5">
      <c r="A23" s="192"/>
      <c r="B23" s="314"/>
      <c r="C23" s="48" t="s">
        <v>1320</v>
      </c>
      <c r="D23" s="48"/>
      <c r="E23" s="217"/>
      <c r="F23" s="318"/>
      <c r="G23" s="48" t="s">
        <v>822</v>
      </c>
      <c r="J23" s="41"/>
      <c r="K23" s="41"/>
      <c r="M23" s="58" t="s">
        <v>20</v>
      </c>
    </row>
    <row r="24" spans="1:13" ht="16.5">
      <c r="A24" s="192"/>
      <c r="B24" s="316"/>
      <c r="C24" s="48" t="s">
        <v>1321</v>
      </c>
      <c r="D24" s="48"/>
      <c r="E24" s="339" t="s">
        <v>982</v>
      </c>
      <c r="F24" s="316"/>
      <c r="G24" s="48" t="s">
        <v>1325</v>
      </c>
      <c r="J24" s="41"/>
      <c r="K24" s="41"/>
      <c r="M24" s="77" t="s">
        <v>488</v>
      </c>
    </row>
    <row r="25" spans="1:13" ht="16.5">
      <c r="A25" s="192"/>
      <c r="B25" s="316"/>
      <c r="C25" s="48" t="s">
        <v>1322</v>
      </c>
      <c r="D25" s="48"/>
      <c r="E25" s="217"/>
      <c r="F25" s="316"/>
      <c r="G25" s="48" t="s">
        <v>962</v>
      </c>
      <c r="J25" s="41"/>
      <c r="K25" s="41"/>
      <c r="M25" s="56" t="s">
        <v>479</v>
      </c>
    </row>
    <row r="26" spans="1:13" ht="16.5">
      <c r="A26" s="192"/>
      <c r="B26" s="316"/>
      <c r="C26" s="48" t="s">
        <v>1323</v>
      </c>
      <c r="D26" s="48"/>
      <c r="E26" s="339" t="s">
        <v>982</v>
      </c>
      <c r="F26" s="316"/>
      <c r="G26" s="48" t="s">
        <v>1326</v>
      </c>
      <c r="J26" s="41"/>
      <c r="K26" s="41"/>
      <c r="M26" s="56"/>
    </row>
    <row r="27" spans="1:13" ht="16.5">
      <c r="A27" s="192"/>
      <c r="B27" s="316"/>
      <c r="C27" s="48" t="s">
        <v>960</v>
      </c>
      <c r="D27" s="48"/>
      <c r="E27" s="217"/>
      <c r="F27" s="307"/>
      <c r="J27" s="41"/>
      <c r="K27" s="41"/>
      <c r="M27" s="77" t="s">
        <v>480</v>
      </c>
    </row>
    <row r="28" spans="1:13" ht="16.5">
      <c r="A28" s="192"/>
      <c r="B28" s="316"/>
      <c r="C28" s="48" t="s">
        <v>456</v>
      </c>
      <c r="D28" s="48"/>
      <c r="J28" s="41"/>
      <c r="K28" s="41"/>
      <c r="M28" s="56" t="s">
        <v>21</v>
      </c>
    </row>
    <row r="29" spans="1:13" ht="16.5">
      <c r="A29" s="192"/>
      <c r="B29" s="316"/>
      <c r="C29" s="48"/>
      <c r="D29" s="48"/>
      <c r="E29" s="217"/>
      <c r="F29" s="313"/>
      <c r="G29" s="184" t="s">
        <v>459</v>
      </c>
      <c r="J29" s="41"/>
      <c r="K29" s="41"/>
      <c r="M29" s="56"/>
    </row>
    <row r="30" spans="1:13" ht="16.5">
      <c r="A30" s="192"/>
      <c r="B30" s="241"/>
      <c r="D30" s="48"/>
      <c r="E30" s="339" t="s">
        <v>982</v>
      </c>
      <c r="F30" s="314"/>
      <c r="G30" s="48" t="s">
        <v>1328</v>
      </c>
      <c r="J30" s="41"/>
      <c r="K30" s="41"/>
      <c r="M30" s="77" t="s">
        <v>481</v>
      </c>
    </row>
    <row r="31" spans="1:13" ht="16.5">
      <c r="A31" s="192"/>
      <c r="B31" s="313"/>
      <c r="C31" s="184" t="s">
        <v>1330</v>
      </c>
      <c r="D31" s="48"/>
      <c r="E31" s="339" t="s">
        <v>982</v>
      </c>
      <c r="F31" s="316"/>
      <c r="G31" s="48" t="s">
        <v>1327</v>
      </c>
      <c r="J31" s="41"/>
      <c r="K31" s="41"/>
      <c r="M31" s="56" t="s">
        <v>463</v>
      </c>
    </row>
    <row r="32" spans="1:13" ht="16.5">
      <c r="A32" s="192"/>
      <c r="B32" s="314"/>
      <c r="C32" s="48" t="s">
        <v>961</v>
      </c>
      <c r="E32" s="217"/>
      <c r="F32" s="316"/>
      <c r="G32" s="48" t="s">
        <v>460</v>
      </c>
      <c r="H32" s="92"/>
      <c r="I32" s="92"/>
      <c r="J32" s="45"/>
      <c r="K32" s="45"/>
      <c r="M32" s="56"/>
    </row>
    <row r="33" spans="1:13" ht="16.5">
      <c r="A33" s="192"/>
      <c r="B33" s="316"/>
      <c r="C33" s="48" t="s">
        <v>835</v>
      </c>
      <c r="E33" s="217"/>
      <c r="F33" s="316"/>
      <c r="G33" s="48" t="s">
        <v>461</v>
      </c>
      <c r="H33" s="92"/>
      <c r="I33" s="92"/>
      <c r="J33" s="45"/>
      <c r="K33" s="45"/>
      <c r="M33" s="77" t="s">
        <v>467</v>
      </c>
    </row>
    <row r="34" spans="1:13" ht="16.5">
      <c r="A34" s="192"/>
      <c r="B34" s="316"/>
      <c r="C34" s="48" t="s">
        <v>836</v>
      </c>
      <c r="D34" s="92"/>
      <c r="E34" s="217"/>
      <c r="F34" s="316"/>
      <c r="G34" s="48" t="s">
        <v>462</v>
      </c>
      <c r="H34" s="92"/>
      <c r="I34" s="92"/>
      <c r="J34" s="45"/>
      <c r="K34" s="45"/>
      <c r="M34" s="56" t="s">
        <v>464</v>
      </c>
    </row>
    <row r="35" spans="1:13" ht="16.5">
      <c r="A35" s="192"/>
      <c r="B35" s="228"/>
      <c r="C35" s="48" t="s">
        <v>837</v>
      </c>
      <c r="D35" s="92"/>
      <c r="E35" s="192"/>
      <c r="H35" s="92"/>
      <c r="I35" s="92"/>
      <c r="J35" s="92"/>
      <c r="K35" s="92"/>
      <c r="M35" s="56"/>
    </row>
    <row r="36" spans="1:13" ht="16.5">
      <c r="A36" s="328" t="s">
        <v>982</v>
      </c>
      <c r="B36" s="228"/>
      <c r="C36" s="48" t="s">
        <v>1318</v>
      </c>
      <c r="D36" s="92"/>
      <c r="E36" s="92"/>
      <c r="F36" s="45"/>
      <c r="G36" s="92"/>
      <c r="H36" s="92"/>
      <c r="I36" s="92"/>
      <c r="J36" s="92"/>
      <c r="K36" s="92"/>
      <c r="M36" s="77" t="s">
        <v>468</v>
      </c>
    </row>
    <row r="37" spans="1:13" ht="17.25" thickBot="1">
      <c r="A37" s="192"/>
      <c r="B37" s="45"/>
      <c r="C37" s="92"/>
      <c r="D37" s="92"/>
      <c r="E37" s="92"/>
      <c r="F37" s="92"/>
      <c r="G37" s="92"/>
      <c r="H37" s="92"/>
      <c r="I37" s="92"/>
      <c r="J37" s="92"/>
      <c r="K37" s="92"/>
      <c r="M37" s="57" t="s">
        <v>482</v>
      </c>
    </row>
    <row r="38" spans="2:11" ht="17.25" thickBot="1"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2:13" ht="16.5">
      <c r="B39" s="92"/>
      <c r="C39" s="92"/>
      <c r="D39" s="92"/>
      <c r="E39" s="92"/>
      <c r="F39" s="92"/>
      <c r="G39" s="92"/>
      <c r="H39" s="92"/>
      <c r="I39" s="92"/>
      <c r="J39" s="92"/>
      <c r="K39" s="92"/>
      <c r="M39" s="58" t="s">
        <v>22</v>
      </c>
    </row>
    <row r="40" spans="2:13" ht="16.5">
      <c r="B40" s="92"/>
      <c r="C40" s="92"/>
      <c r="D40" s="92"/>
      <c r="E40" s="92"/>
      <c r="F40" s="92"/>
      <c r="G40" s="92"/>
      <c r="H40" s="92"/>
      <c r="I40" s="92"/>
      <c r="J40" s="92"/>
      <c r="K40" s="92"/>
      <c r="M40" s="89" t="s">
        <v>1332</v>
      </c>
    </row>
    <row r="41" spans="2:13" ht="16.5">
      <c r="B41" s="92"/>
      <c r="C41" s="92"/>
      <c r="D41" s="92"/>
      <c r="E41" s="92"/>
      <c r="F41" s="92"/>
      <c r="G41" s="92"/>
      <c r="H41" s="92"/>
      <c r="I41" s="92"/>
      <c r="J41" s="92"/>
      <c r="K41" s="92"/>
      <c r="M41" s="89" t="s">
        <v>650</v>
      </c>
    </row>
    <row r="42" spans="2:13" ht="16.5">
      <c r="B42" s="92"/>
      <c r="C42" s="92"/>
      <c r="D42" s="92"/>
      <c r="E42" s="92"/>
      <c r="F42" s="92"/>
      <c r="G42" s="92"/>
      <c r="H42" s="92"/>
      <c r="I42" s="92"/>
      <c r="J42" s="92"/>
      <c r="K42" s="92"/>
      <c r="M42" s="90" t="s">
        <v>667</v>
      </c>
    </row>
    <row r="43" spans="2:13" ht="16.5">
      <c r="B43" s="92"/>
      <c r="C43" s="92"/>
      <c r="E43" s="92"/>
      <c r="F43" s="92"/>
      <c r="G43" s="92"/>
      <c r="M43" s="90" t="s">
        <v>678</v>
      </c>
    </row>
    <row r="44" spans="5:13" ht="16.5">
      <c r="E44" s="92"/>
      <c r="F44" s="92"/>
      <c r="G44" s="92"/>
      <c r="M44" s="90" t="s">
        <v>668</v>
      </c>
    </row>
    <row r="45" ht="16.5">
      <c r="M45" s="90" t="s">
        <v>679</v>
      </c>
    </row>
    <row r="46" ht="16.5">
      <c r="M46" s="90" t="s">
        <v>669</v>
      </c>
    </row>
    <row r="47" ht="16.5">
      <c r="M47" s="110" t="s">
        <v>680</v>
      </c>
    </row>
    <row r="48" ht="16.5">
      <c r="M48" s="110" t="s">
        <v>681</v>
      </c>
    </row>
    <row r="49" ht="16.5">
      <c r="M49" s="89" t="s">
        <v>887</v>
      </c>
    </row>
    <row r="50" ht="16.5">
      <c r="M50" s="90" t="s">
        <v>787</v>
      </c>
    </row>
    <row r="51" ht="17.25" thickBot="1">
      <c r="M51" s="111" t="s">
        <v>788</v>
      </c>
    </row>
    <row r="52" ht="16.5">
      <c r="M52" s="58" t="s">
        <v>39</v>
      </c>
    </row>
    <row r="53" ht="16.5">
      <c r="M53" s="84" t="s">
        <v>491</v>
      </c>
    </row>
    <row r="54" ht="17.25" thickBot="1">
      <c r="M54" s="85" t="s">
        <v>35</v>
      </c>
    </row>
    <row r="57" ht="16.5">
      <c r="M57" s="131"/>
    </row>
    <row r="58" ht="16.5">
      <c r="M58" s="130"/>
    </row>
    <row r="59" ht="16.5">
      <c r="M59" s="130"/>
    </row>
  </sheetData>
  <sheetProtection/>
  <mergeCells count="4">
    <mergeCell ref="B2:M2"/>
    <mergeCell ref="D6:F6"/>
    <mergeCell ref="A9:K9"/>
    <mergeCell ref="A10:K10"/>
  </mergeCells>
  <printOptions/>
  <pageMargins left="0.45" right="0.45" top="0.31" bottom="0.72" header="0.3" footer="0.3"/>
  <pageSetup fitToHeight="0" fitToWidth="1" horizontalDpi="600" verticalDpi="600" orientation="portrait" scale="76" r:id="rId2"/>
  <headerFooter>
    <oddFooter>&amp;C&amp;12 4340 North 250 West, West Lafayette, IN 47906 ~ Voice: 765.463.1158 ~ Fax: 765.463.6536
EMail: office@galemas.com ~ Website: www.galemas.com&amp;R&amp;A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</dc:creator>
  <cp:keywords/>
  <dc:description/>
  <cp:lastModifiedBy>Pam</cp:lastModifiedBy>
  <cp:lastPrinted>2017-02-18T20:41:00Z</cp:lastPrinted>
  <dcterms:created xsi:type="dcterms:W3CDTF">2013-05-31T18:53:54Z</dcterms:created>
  <dcterms:modified xsi:type="dcterms:W3CDTF">2017-02-18T20:41:12Z</dcterms:modified>
  <cp:category/>
  <cp:version/>
  <cp:contentType/>
  <cp:contentStatus/>
</cp:coreProperties>
</file>